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C:\Users\Dilip\Documents\Migration\"/>
    </mc:Choice>
  </mc:AlternateContent>
  <xr:revisionPtr revIDLastSave="0" documentId="8_{8E67B3FF-8A90-47E4-A765-CE468B433D93}" xr6:coauthVersionLast="43" xr6:coauthVersionMax="43" xr10:uidLastSave="{00000000-0000-0000-0000-000000000000}"/>
  <bookViews>
    <workbookView xWindow="-108" yWindow="-108" windowWidth="23256" windowHeight="12720" xr2:uid="{00000000-000D-0000-FFFF-FFFF00000000}"/>
  </bookViews>
  <sheets>
    <sheet name="Remittance inflows" sheetId="1" r:id="rId1"/>
  </sheets>
  <externalReferences>
    <externalReference r:id="rId2"/>
    <externalReference r:id="rId3"/>
    <externalReference r:id="rId4"/>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hidden="1">#REF!</definedName>
    <definedName name="_Order1" hidden="1">255</definedName>
    <definedName name="_Sort" hidden="1">#REF!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rt">#REF!</definedName>
    <definedName name="Daily_Depreciation">'[1]Inter-Bank'!$E$5</definedName>
    <definedName name="Dataset">#REF!</definedName>
    <definedName name="dd">#REF!</definedName>
    <definedName name="Deal_Date">'[1]Inter-Bank'!$B$5</definedName>
    <definedName name="DEBT">#REF!</definedName>
    <definedName name="ee">#REF!</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#REF!:R0</definedName>
    <definedName name="nmReportNotes">#REF!</definedName>
    <definedName name="nmRowHeader">#REF!</definedName>
    <definedName name="_xlnm.Print_Area">[2]MONTHLY!$A$2:$U$25,[2]MONTHLY!$A$29:$U$66,[2]MONTHLY!$A$71:$U$124,[2]MONTHLY!$A$127:$U$180,[2]MONTHLY!$A$183:$U$238,[2]MONTHLY!$A$244:$U$287,[2]MONTHLY!$A$291:$U$330</definedName>
    <definedName name="Print_Area_MI">#REF!</definedName>
    <definedName name="_xlnm.Print_Titles">#REF!</definedName>
    <definedName name="qrtdata2">'[3]Authnot Prelim'!#REF!</definedName>
    <definedName name="QtrData">'[3]Authnot Prelim'!#REF!</definedName>
    <definedName name="raaesrr">#REF!</definedName>
    <definedName name="raas">#REF!</definedName>
    <definedName name="rrasrra">#REF!</definedName>
    <definedName name="Spread_Between_Highest_and_Lowest_Rates">'[1]Inter-Bank'!$N$5</definedName>
    <definedName name="Table_3.5b">#REF!</definedName>
    <definedName name="table1">#REF!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zrrae">#REF!</definedName>
    <definedName name="zzr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16" i="1" l="1"/>
  <c r="CE215" i="1"/>
  <c r="CE214" i="1"/>
  <c r="CE213" i="1"/>
  <c r="CE212" i="1"/>
  <c r="CE211" i="1"/>
  <c r="CE210" i="1"/>
  <c r="CE209" i="1"/>
  <c r="CE208" i="1"/>
  <c r="CE207" i="1"/>
  <c r="CE206" i="1"/>
  <c r="CE205" i="1"/>
  <c r="CE204" i="1"/>
  <c r="CE203" i="1"/>
  <c r="CE202" i="1"/>
  <c r="CE201" i="1"/>
  <c r="CE200" i="1"/>
  <c r="CE199" i="1"/>
  <c r="CE198" i="1"/>
  <c r="CE197" i="1"/>
  <c r="CE196" i="1"/>
  <c r="CE195" i="1"/>
  <c r="CE194" i="1"/>
  <c r="CE193" i="1"/>
  <c r="CE192" i="1"/>
  <c r="CE191" i="1"/>
  <c r="CE190" i="1"/>
  <c r="CE189" i="1"/>
  <c r="CE188" i="1"/>
  <c r="CE187" i="1"/>
  <c r="CE186" i="1"/>
  <c r="CE185" i="1"/>
  <c r="CE184" i="1"/>
  <c r="CE183" i="1"/>
  <c r="CE182" i="1"/>
  <c r="CE181" i="1"/>
  <c r="CE180" i="1"/>
  <c r="CE179" i="1"/>
  <c r="CE178" i="1"/>
  <c r="CE177" i="1"/>
  <c r="CE176" i="1"/>
  <c r="CE175" i="1"/>
  <c r="CE174" i="1"/>
  <c r="CE173" i="1"/>
  <c r="CE172" i="1"/>
  <c r="CE171" i="1"/>
  <c r="CE170" i="1"/>
  <c r="CE169" i="1"/>
  <c r="CE168" i="1"/>
  <c r="CE167" i="1"/>
  <c r="CE166" i="1"/>
  <c r="CE165" i="1"/>
  <c r="CE164" i="1"/>
  <c r="CE163" i="1"/>
  <c r="CE162" i="1"/>
  <c r="CE161" i="1"/>
  <c r="CE160" i="1"/>
  <c r="CE159" i="1"/>
  <c r="CE158" i="1"/>
  <c r="CE157" i="1"/>
  <c r="CE156" i="1"/>
  <c r="CE155" i="1"/>
  <c r="CE154" i="1"/>
  <c r="CE153" i="1"/>
  <c r="CE152" i="1"/>
  <c r="CE151" i="1"/>
  <c r="CE150" i="1"/>
  <c r="CE149" i="1"/>
  <c r="CE148" i="1"/>
  <c r="CE147" i="1"/>
  <c r="CE146" i="1"/>
  <c r="CE145" i="1"/>
  <c r="CE144" i="1"/>
  <c r="CE143" i="1"/>
  <c r="CE142" i="1"/>
  <c r="CE141" i="1"/>
  <c r="CE140" i="1"/>
  <c r="CE139" i="1"/>
  <c r="CE138" i="1"/>
  <c r="CE137" i="1"/>
  <c r="CE136" i="1"/>
  <c r="CE135" i="1"/>
  <c r="CE134" i="1"/>
  <c r="CE133" i="1"/>
  <c r="CE132" i="1"/>
  <c r="CE131" i="1"/>
  <c r="CE130" i="1"/>
  <c r="CE129" i="1"/>
  <c r="CE128" i="1"/>
  <c r="CE127" i="1"/>
  <c r="CE126" i="1"/>
  <c r="CE125" i="1"/>
  <c r="CE124" i="1"/>
  <c r="CE123" i="1"/>
  <c r="CE122" i="1"/>
  <c r="CE121" i="1"/>
  <c r="CE120" i="1"/>
  <c r="CE119" i="1"/>
  <c r="CE118" i="1"/>
  <c r="CE117" i="1"/>
  <c r="CE116" i="1"/>
  <c r="CE115" i="1"/>
  <c r="CE114" i="1"/>
  <c r="CE113" i="1"/>
  <c r="CE112" i="1"/>
  <c r="CE111" i="1"/>
  <c r="CE110" i="1"/>
  <c r="CE109" i="1"/>
  <c r="CE108" i="1"/>
  <c r="CE107" i="1"/>
  <c r="CE106" i="1"/>
  <c r="CE105" i="1"/>
  <c r="CE104" i="1"/>
  <c r="CE103" i="1"/>
  <c r="CE102" i="1"/>
  <c r="CE101" i="1"/>
  <c r="CE100" i="1"/>
  <c r="CE99" i="1"/>
  <c r="CE98" i="1"/>
  <c r="CE97" i="1"/>
  <c r="CE96" i="1"/>
  <c r="CE95" i="1"/>
  <c r="CE94" i="1"/>
  <c r="CE93" i="1"/>
  <c r="CE92" i="1"/>
  <c r="CE91" i="1"/>
  <c r="CE90" i="1"/>
  <c r="CE89" i="1"/>
  <c r="CE88" i="1"/>
  <c r="CE87" i="1"/>
  <c r="CE86" i="1"/>
  <c r="CE85" i="1"/>
  <c r="CE84" i="1"/>
  <c r="CE83" i="1"/>
  <c r="CE82" i="1"/>
  <c r="CE81" i="1"/>
  <c r="CE80" i="1"/>
  <c r="CE79" i="1"/>
  <c r="CE78" i="1"/>
  <c r="CE77" i="1"/>
  <c r="CE76" i="1"/>
  <c r="CE75" i="1"/>
  <c r="CE74" i="1"/>
  <c r="CE73" i="1"/>
  <c r="CE72" i="1"/>
  <c r="CE71" i="1"/>
  <c r="CE70" i="1"/>
  <c r="CE69" i="1"/>
  <c r="CE68" i="1"/>
  <c r="CE67" i="1"/>
  <c r="CE66" i="1"/>
  <c r="CE65" i="1"/>
  <c r="CE64" i="1"/>
  <c r="CE63" i="1"/>
  <c r="CE62" i="1"/>
  <c r="CE61" i="1"/>
  <c r="CE60" i="1"/>
  <c r="CE59" i="1"/>
  <c r="CE58" i="1"/>
  <c r="CE57" i="1"/>
  <c r="CE56" i="1"/>
  <c r="CE55" i="1"/>
  <c r="CE54" i="1"/>
  <c r="CE53" i="1"/>
  <c r="CE52" i="1"/>
  <c r="CE51" i="1"/>
  <c r="CE50" i="1"/>
  <c r="CE49" i="1"/>
  <c r="CE48" i="1"/>
  <c r="CE47" i="1"/>
  <c r="CE46" i="1"/>
  <c r="CE45" i="1"/>
  <c r="CE44" i="1"/>
  <c r="CE43" i="1"/>
  <c r="CE42" i="1"/>
  <c r="CE41" i="1"/>
  <c r="CE40" i="1"/>
  <c r="CE39" i="1"/>
  <c r="CE38" i="1"/>
  <c r="CE37" i="1"/>
  <c r="CE36" i="1"/>
  <c r="CE35" i="1"/>
  <c r="CE34" i="1"/>
  <c r="CE33" i="1"/>
  <c r="CE32" i="1"/>
  <c r="CE31" i="1"/>
  <c r="CE30" i="1"/>
  <c r="CE29" i="1"/>
  <c r="CE28" i="1"/>
  <c r="CE27" i="1"/>
  <c r="CE26" i="1"/>
  <c r="CE25" i="1"/>
  <c r="CE24" i="1"/>
  <c r="CE23" i="1"/>
  <c r="CE22" i="1"/>
  <c r="CE21" i="1"/>
  <c r="CE20" i="1"/>
  <c r="CE19" i="1"/>
  <c r="CE18" i="1"/>
  <c r="CE17" i="1"/>
  <c r="CE16" i="1"/>
  <c r="CE15" i="1"/>
  <c r="CE14" i="1"/>
  <c r="CE13" i="1"/>
  <c r="CE12" i="1"/>
  <c r="CE11" i="1"/>
  <c r="CE10" i="1"/>
  <c r="CE9" i="1"/>
  <c r="CE8" i="1"/>
  <c r="G216" i="1" s="1"/>
  <c r="CE7" i="1"/>
  <c r="CE6" i="1"/>
  <c r="CE5" i="1"/>
  <c r="CE4" i="1"/>
  <c r="CE3" i="1"/>
  <c r="CE2" i="1"/>
  <c r="AM216" i="1" l="1"/>
  <c r="AE216" i="1"/>
  <c r="O216" i="1"/>
  <c r="AN216" i="1"/>
  <c r="AF216" i="1"/>
  <c r="X216" i="1"/>
  <c r="P216" i="1"/>
  <c r="H216" i="1"/>
  <c r="AL216" i="1"/>
  <c r="AD216" i="1"/>
  <c r="V216" i="1"/>
  <c r="N216" i="1"/>
  <c r="F216" i="1"/>
  <c r="AK216" i="1"/>
  <c r="AC216" i="1"/>
  <c r="U216" i="1"/>
  <c r="M216" i="1"/>
  <c r="E216" i="1"/>
  <c r="AJ216" i="1"/>
  <c r="AB216" i="1"/>
  <c r="T216" i="1"/>
  <c r="L216" i="1"/>
  <c r="D216" i="1"/>
  <c r="AI216" i="1"/>
  <c r="AA216" i="1"/>
  <c r="S216" i="1"/>
  <c r="K216" i="1"/>
  <c r="C216" i="1"/>
  <c r="AH216" i="1"/>
  <c r="Z216" i="1"/>
  <c r="R216" i="1"/>
  <c r="J216" i="1"/>
  <c r="B216" i="1"/>
  <c r="AG216" i="1"/>
  <c r="Y216" i="1"/>
  <c r="Q216" i="1"/>
  <c r="I216" i="1"/>
  <c r="B217" i="1"/>
  <c r="C217" i="1"/>
  <c r="D217" i="1"/>
  <c r="E217" i="1"/>
  <c r="F217" i="1"/>
  <c r="G217" i="1"/>
  <c r="H217" i="1"/>
  <c r="I217" i="1"/>
  <c r="J217" i="1"/>
  <c r="K217" i="1"/>
  <c r="L217" i="1"/>
  <c r="M217" i="1"/>
  <c r="N217" i="1"/>
  <c r="O217" i="1"/>
  <c r="P217" i="1"/>
  <c r="Q217" i="1"/>
  <c r="R217" i="1"/>
  <c r="S217" i="1"/>
  <c r="T217" i="1"/>
  <c r="U217" i="1"/>
  <c r="V217" i="1"/>
  <c r="W217" i="1"/>
  <c r="X217" i="1"/>
  <c r="Y217" i="1"/>
  <c r="Z217" i="1"/>
  <c r="AA217" i="1"/>
  <c r="AB217" i="1"/>
  <c r="AC217" i="1"/>
  <c r="AD217" i="1"/>
  <c r="AE217" i="1"/>
  <c r="AF217" i="1"/>
  <c r="AG217" i="1"/>
  <c r="AH217" i="1"/>
  <c r="AI217" i="1"/>
  <c r="AJ217" i="1"/>
  <c r="AK217" i="1"/>
  <c r="AL217" i="1"/>
  <c r="AM217" i="1"/>
  <c r="AN2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Ani</author>
  </authors>
  <commentList>
    <comment ref="A1" authorId="0" shapeId="0" xr:uid="{00000000-0006-0000-0000-000001000000}">
      <text>
        <r>
          <rPr>
            <sz val="9"/>
            <color indexed="81"/>
            <rFont val="Tahoma"/>
            <family val="2"/>
          </rPr>
          <t>Compensation of employees, and personal transfers, credit (US$ million)</t>
        </r>
      </text>
    </comment>
  </commentList>
</comments>
</file>

<file path=xl/sharedStrings.xml><?xml version="1.0" encoding="utf-8"?>
<sst xmlns="http://schemas.openxmlformats.org/spreadsheetml/2006/main" count="259" uniqueCount="242">
  <si>
    <t>Afghanistan</t>
  </si>
  <si>
    <t>Albania</t>
  </si>
  <si>
    <t>Algeria</t>
  </si>
  <si>
    <t>American Samoa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</si>
  <si>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</si>
  <si>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</si>
  <si>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</si>
  <si>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</si>
  <si>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</si>
  <si>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</si>
  <si>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</si>
  <si>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</si>
  <si>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</si>
  <si>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</si>
  <si>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</si>
  <si>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</si>
  <si>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</si>
  <si>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</si>
  <si>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</si>
  <si>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</si>
  <si>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</si>
  <si>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</si>
  <si>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</si>
  <si>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</si>
  <si>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</si>
  <si>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</si>
  <si>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</si>
  <si>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</si>
  <si>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</si>
  <si>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</si>
  <si>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</si>
  <si>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</si>
  <si>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</si>
  <si>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</si>
  <si>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</si>
  <si>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</si>
  <si>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</si>
  <si>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Channel Islands</t>
  </si>
  <si>
    <t>Chile</t>
  </si>
  <si>
    <t>China</t>
  </si>
  <si>
    <t>Colombia</t>
  </si>
  <si>
    <t>Comoros</t>
  </si>
  <si>
    <t>Congo, Dem. Rep.</t>
  </si>
  <si>
    <t>Congo, Rep.</t>
  </si>
  <si>
    <t>Costa Rica</t>
  </si>
  <si>
    <t>Croatia</t>
  </si>
  <si>
    <t>Cuba</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</si>
  <si>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</si>
  <si>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</si>
  <si>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</si>
  <si>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</si>
  <si>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</si>
  <si>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</si>
  <si>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</si>
  <si>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</si>
  <si>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</si>
  <si>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</si>
  <si>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</si>
  <si>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</si>
  <si>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</si>
  <si>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</si>
  <si>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Fiji</t>
  </si>
  <si>
    <t>Finland</t>
  </si>
  <si>
    <t>France</t>
  </si>
  <si>
    <t>French Polynesia</t>
  </si>
  <si>
    <t>Gabon</t>
  </si>
  <si>
    <t>Gambia, The</t>
  </si>
  <si>
    <t>Georgia</t>
  </si>
  <si>
    <t>Germany</t>
  </si>
  <si>
    <t>Ghana</t>
  </si>
  <si>
    <t>Greece</t>
  </si>
  <si>
    <t>Greenland</t>
  </si>
  <si>
    <t>Grenada</t>
  </si>
  <si>
    <t>Guam</t>
  </si>
  <si>
    <t>Guatemala</t>
  </si>
  <si>
    <t>Guinea</t>
  </si>
  <si>
    <t>Guinea-Bissau</t>
  </si>
  <si>
    <t>Guyana</t>
  </si>
  <si>
    <t>Haiti</t>
  </si>
  <si>
    <t>Honduras</t>
  </si>
  <si>
    <t>Hong Kong SAR, China</t>
  </si>
  <si>
    <t>Hungary</t>
  </si>
  <si>
    <t>Iceland</t>
  </si>
  <si>
    <t>India</t>
  </si>
  <si>
    <t>Indonesia</t>
  </si>
  <si>
    <t>Iran, Islamic Rep.</t>
  </si>
  <si>
    <t>Iraq</t>
  </si>
  <si>
    <t>Ireland</t>
  </si>
  <si>
    <t>Isle of Man</t>
  </si>
  <si>
    <t>Israel</t>
  </si>
  <si>
    <t>Italy</t>
  </si>
  <si>
    <t>Jamaica</t>
  </si>
  <si>
    <t>Japan</t>
  </si>
  <si>
    <t>Jordan</t>
  </si>
  <si>
    <t>Kazakhstan</t>
  </si>
  <si>
    <t>Kenya</t>
  </si>
  <si>
    <t>Kiribati</t>
  </si>
  <si>
    <t>Korea, Dem. Rep.</t>
  </si>
  <si>
    <t>Korea, Rep.</t>
  </si>
  <si>
    <t>Kosovo</t>
  </si>
  <si>
    <t>Kuwait</t>
  </si>
  <si>
    <t>Kyrgyz Republic</t>
  </si>
  <si>
    <t>Lao PDR</t>
  </si>
  <si>
    <t>Latvia</t>
  </si>
  <si>
    <t>Lebanon</t>
  </si>
  <si>
    <t>Lesotho</t>
  </si>
  <si>
    <t>Liberia</t>
  </si>
  <si>
    <t>Libya</t>
  </si>
  <si>
    <t>Liechtenstein</t>
  </si>
  <si>
    <t>Lithuania</t>
  </si>
  <si>
    <t>Luxembourg</t>
  </si>
  <si>
    <t>Macao SAR, China</t>
  </si>
  <si>
    <t>Macedonia, FYR</t>
  </si>
  <si>
    <t>Madagascar</t>
  </si>
  <si>
    <t>Malawi</t>
  </si>
  <si>
    <t>Malaysia</t>
  </si>
  <si>
    <t>Maldives</t>
  </si>
  <si>
    <t>Mali</t>
  </si>
  <si>
    <t>Malta</t>
  </si>
  <si>
    <t>Marshall Islands</t>
  </si>
  <si>
    <t>Mauritania</t>
  </si>
  <si>
    <t>Mauritius</t>
  </si>
  <si>
    <t>Mexico</t>
  </si>
  <si>
    <t>Micronesia, Fed. Sts.</t>
  </si>
  <si>
    <t>Moldova</t>
  </si>
  <si>
    <t>Monaco</t>
  </si>
  <si>
    <t>Mongolia</t>
  </si>
  <si>
    <t>Montenegro</t>
  </si>
  <si>
    <t>Morocco</t>
  </si>
  <si>
    <t>Mozambique</t>
  </si>
  <si>
    <t>Myanmar</t>
  </si>
  <si>
    <t>Namibia</t>
  </si>
  <si>
    <t>Nepal</t>
  </si>
  <si>
    <t>Netherlands</t>
  </si>
  <si>
    <t>New Caledonia</t>
  </si>
  <si>
    <t>New Zealand</t>
  </si>
  <si>
    <t>Nicaragua</t>
  </si>
  <si>
    <t>Niger</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</si>
  <si>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</si>
  <si>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</si>
  <si>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</si>
  <si>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</si>
  <si>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</si>
  <si>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</si>
  <si>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</si>
  <si>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</si>
  <si>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</si>
  <si>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</si>
  <si>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</si>
  <si>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</si>
  <si>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</si>
  <si>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</si>
  <si>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</si>
  <si>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</si>
  <si>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</si>
  <si>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Rwanda</t>
  </si>
  <si>
    <t>Samoa</t>
  </si>
  <si>
    <t>San Marino</t>
  </si>
  <si>
    <t>Saudi Arabia</t>
  </si>
  <si>
    <t>Senegal</t>
  </si>
  <si>
    <t>Serbia</t>
  </si>
  <si>
    <t>Seychelles</t>
  </si>
  <si>
    <t>Sierra Leone</t>
  </si>
  <si>
    <t>Singapore</t>
  </si>
  <si>
    <t>Sint Maarten (Dutch part)</t>
  </si>
  <si>
    <t>Slovak Republic</t>
  </si>
  <si>
    <t>Slovenia</t>
  </si>
  <si>
    <t>Solomon Islands</t>
  </si>
  <si>
    <t>Somalia</t>
  </si>
  <si>
    <t>South Africa</t>
  </si>
  <si>
    <t>Spain</t>
  </si>
  <si>
    <t>Sri Lanka</t>
  </si>
  <si>
    <t>St. Kitts and Nevis</t>
  </si>
  <si>
    <t>St. Lucia</t>
  </si>
  <si>
    <t>St. Martin (French part)</t>
  </si>
  <si>
    <t>St. Vincent and the Grenadines</t>
  </si>
  <si>
    <t>Sudan</t>
  </si>
  <si>
    <t>Suriname</t>
  </si>
  <si>
    <t>Swaziland</t>
  </si>
  <si>
    <t>Sweden</t>
  </si>
  <si>
    <t>Switzerland</t>
  </si>
  <si>
    <t>Syrian Arab Republic</t>
  </si>
  <si>
    <t>Tajikistan</t>
  </si>
  <si>
    <t>Tanzania</t>
  </si>
  <si>
    <t>Thailand</t>
  </si>
  <si>
    <t>Timor-Leste</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</si>
  <si>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</si>
  <si>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</si>
  <si>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</si>
  <si>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</si>
  <si>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</si>
  <si>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</si>
  <si>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</si>
  <si>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</si>
  <si>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</si>
  <si>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</si>
  <si>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</si>
  <si>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</si>
  <si>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</si>
  <si>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</si>
  <si>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</si>
  <si>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</si>
  <si>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 RB</t>
  </si>
  <si>
    <t>Vietnam</t>
  </si>
  <si>
    <t>Virgin Islands (U.S.)</t>
  </si>
  <si>
    <t>West Bank and Gaza</t>
  </si>
  <si>
    <t>Yemen, Rep.</t>
  </si>
  <si>
    <t>Zambia</t>
  </si>
  <si>
    <t>Zimbabwe</t>
  </si>
  <si>
    <t>Note: All numbers are in current (nominal) US $.</t>
  </si>
  <si>
    <t>Cote d'Ivoire</t>
  </si>
  <si>
    <t>Curacao</t>
  </si>
  <si>
    <t>Sao Tome and Principe</t>
  </si>
  <si>
    <t>South Sudan</t>
  </si>
  <si>
    <t>Migrant remittance inflows (US$ million)</t>
  </si>
  <si>
    <t>Cabo Verde</t>
  </si>
  <si>
    <t>World</t>
  </si>
  <si>
    <t>2018e</t>
  </si>
  <si>
    <t>Remittances as a share of GDP in 2018 (%)</t>
  </si>
  <si>
    <t>For latest data and analysis on migration and remittances, please visit https://www.knomad.org/</t>
  </si>
  <si>
    <t xml:space="preserve"> </t>
  </si>
  <si>
    <t>Low-and Middle-Income Countries</t>
  </si>
  <si>
    <t>LIC</t>
  </si>
  <si>
    <t>LMC</t>
  </si>
  <si>
    <t>UMC</t>
  </si>
  <si>
    <t>EAP</t>
  </si>
  <si>
    <t>ECA</t>
  </si>
  <si>
    <t>LAC</t>
  </si>
  <si>
    <t>MNA</t>
  </si>
  <si>
    <t>SAR</t>
  </si>
  <si>
    <t>SSA</t>
  </si>
  <si>
    <t>OEC</t>
  </si>
  <si>
    <t>NOC</t>
  </si>
  <si>
    <t>LDCs</t>
  </si>
  <si>
    <t>SmallStates</t>
  </si>
  <si>
    <t>FragileStates</t>
  </si>
  <si>
    <t>Developing</t>
  </si>
  <si>
    <r>
      <rPr>
        <i/>
        <sz val="11"/>
        <rFont val="Times New Roman"/>
        <family val="1"/>
      </rPr>
      <t xml:space="preserve">Source: </t>
    </r>
    <r>
      <rPr>
        <sz val="11"/>
        <rFont val="Times New Roman"/>
        <family val="1"/>
      </rPr>
      <t xml:space="preserve">World Bank staff calculation based on data from IMF Balance of Payments Statistics database and data releases from central banks, national statistical agencies, and World Bank country desks. See Migration and Development Brief 28, Appendix A for details. </t>
    </r>
  </si>
  <si>
    <r>
      <t xml:space="preserve">For a discussion of the definition of remittances, see </t>
    </r>
    <r>
      <rPr>
        <u/>
        <sz val="11"/>
        <rFont val="Times New Roman"/>
        <family val="1"/>
      </rPr>
      <t>Dilip Ratha, 2003, "Workers' Remittances: An Important and Stable Source of External Development Finance", Global Development Finance 2003, World Bank</t>
    </r>
    <r>
      <rPr>
        <sz val="11"/>
        <rFont val="Times New Roman"/>
        <family val="1"/>
      </rPr>
      <t>. Data since 2005 are based on IMF BOP Statistics that use the definitions of IMF BPM6.</t>
    </r>
  </si>
  <si>
    <r>
      <t xml:space="preserve">For additional information, please also see </t>
    </r>
    <r>
      <rPr>
        <u/>
        <sz val="11"/>
        <rFont val="Times New Roman"/>
        <family val="1"/>
      </rPr>
      <t>"International Transactions in Remittances: Guide for Compilers and Users", International Monetary Fund, 2009</t>
    </r>
    <r>
      <rPr>
        <sz val="11"/>
        <rFont val="Times New Roman"/>
        <family val="1"/>
      </rPr>
      <t>.</t>
    </r>
  </si>
  <si>
    <t>GDP data from IMF World Economic Outlook</t>
  </si>
  <si>
    <t>Date: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</si>
</sst>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_(&quot;$&quot;* \(#,##0.00\);_(&quot;$&quot;* &quot;-&quot;??_);_(@_)"/>
    <numFmt numFmtId="43" formatCode="_(* #,##0.00_);_(* \(#,##0.00\);_(* &quot;-&quot;??_);_(@_)"/>
    <numFmt numFmtId="164" formatCode="0.0"/>
    <numFmt numFmtId="165" formatCode="0.0%"/>
    <numFmt numFmtId="166" formatCode="mmm\ dd\,\ yyyy"/>
    <numFmt numFmtId="167" formatCode="_(* #,##0_);_(* \(#,##0\);_(* &quot;-&quot;??_);_(@_)"/>
    <numFmt numFmtId="168" formatCode="#,##0.0"/>
    <numFmt numFmtId="169" formatCode="#,##0.000"/>
    <numFmt numFmtId="170" formatCode="General_)"/>
    <numFmt numFmtId="171" formatCode="#\,##0."/>
    <numFmt numFmtId="172" formatCode="&quot;$&quot;#."/>
    <numFmt numFmtId="173" formatCode="_-* #,##0\ _F_t_-;\-* #,##0\ _F_t_-;_-* &quot;-&quot;\ _F_t_-;_-@_-"/>
    <numFmt numFmtId="174" formatCode="_-* #,##0.00\ _F_t_-;\-* #,##0.00\ _F_t_-;_-* &quot;-&quot;??\ _F_t_-;_-@_-"/>
    <numFmt numFmtId="175" formatCode="#.00"/>
    <numFmt numFmtId="176" formatCode="_-* #,##0\ &quot;Ft&quot;_-;\-* #,##0\ &quot;Ft&quot;_-;_-* &quot;-&quot;\ &quot;Ft&quot;_-;_-@_-"/>
    <numFmt numFmtId="177" formatCode="_-* #,##0.00\ &quot;Ft&quot;_-;\-* #,##0.00\ &quot;Ft&quot;_-;_-* &quot;-&quot;??\ &quot;Ft&quot;_-;_-@_-"/>
    <numFmt numFmtId="178" formatCode="_-* #,##0.00_-;\-* #,##0.00_-;_-* &quot;-&quot;??_-;_-@_-"/>
  </numFmts>
  <fonts count="112" x14ac:knownFonts="1">
    <font>
      <sz val="10"/>
      <name val="Arial"/>
    </font>
    <font>
      <sz val="11"/>
      <color indexed="8"/>
      <name val="Calibri"/>
      <family val="2"/>
    </font>
    <font>
      <sz val="10"/>
      <name val="Arial"/>
      <family val="2"/>
    </font>
    <font>
      <sz val="10"/>
      <color indexed="8"/>
      <name val="Calibri"/>
      <family val="2"/>
    </font>
    <font>
      <sz val="11"/>
      <color indexed="9"/>
      <name val="Calibri"/>
      <family val="2"/>
    </font>
    <font>
      <sz val="10"/>
      <color indexed="9"/>
      <name val="Calibri"/>
      <family val="2"/>
    </font>
    <font>
      <sz val="11"/>
      <name val="Calibri"/>
      <family val="2"/>
    </font>
    <font>
      <sz val="10"/>
      <name val="Times New Roman"/>
      <family val="1"/>
    </font>
    <font>
      <sz val="11"/>
      <color indexed="20"/>
      <name val="Calibri"/>
      <family val="2"/>
    </font>
    <font>
      <sz val="10"/>
      <color indexed="20"/>
      <name val="Calibri"/>
      <family val="2"/>
    </font>
    <font>
      <sz val="9"/>
      <color indexed="9"/>
      <name val="Times"/>
      <family val="1"/>
    </font>
    <font>
      <b/>
      <sz val="11"/>
      <color indexed="52"/>
      <name val="Calibri"/>
      <family val="2"/>
    </font>
    <font>
      <b/>
      <sz val="10"/>
      <color indexed="52"/>
      <name val="Calibri"/>
      <family val="2"/>
    </font>
    <font>
      <b/>
      <sz val="11"/>
      <color indexed="9"/>
      <name val="Calibri"/>
      <family val="2"/>
    </font>
    <font>
      <b/>
      <sz val="10"/>
      <color indexed="9"/>
      <name val="Calibri"/>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sz val="10"/>
      <name val="Arial"/>
      <family val="2"/>
    </font>
    <font>
      <sz val="9"/>
      <name val="Times"/>
    </font>
    <font>
      <sz val="1"/>
      <color indexed="8"/>
      <name val="Courier"/>
      <family val="3"/>
    </font>
    <font>
      <i/>
      <sz val="11"/>
      <color indexed="23"/>
      <name val="Calibri"/>
      <family val="2"/>
    </font>
    <font>
      <i/>
      <sz val="10"/>
      <color indexed="23"/>
      <name val="Calibri"/>
      <family val="2"/>
    </font>
    <font>
      <sz val="10"/>
      <name val="Arial CE"/>
      <charset val="238"/>
    </font>
    <font>
      <u/>
      <sz val="10"/>
      <color indexed="56"/>
      <name val="Times New Roman"/>
      <family val="1"/>
    </font>
    <font>
      <sz val="11"/>
      <color indexed="17"/>
      <name val="Calibri"/>
      <family val="2"/>
    </font>
    <font>
      <sz val="10"/>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Calibri"/>
      <family val="2"/>
    </font>
    <font>
      <u/>
      <sz val="9"/>
      <color indexed="12"/>
      <name val="Calibri"/>
      <family val="2"/>
    </font>
    <font>
      <u/>
      <sz val="8"/>
      <color indexed="12"/>
      <name val="Arial"/>
      <family val="2"/>
    </font>
    <font>
      <sz val="11"/>
      <color indexed="62"/>
      <name val="Calibri"/>
      <family val="2"/>
    </font>
    <font>
      <sz val="10"/>
      <color indexed="62"/>
      <name val="Calibri"/>
      <family val="2"/>
    </font>
    <font>
      <sz val="11"/>
      <color indexed="52"/>
      <name val="Calibri"/>
      <family val="2"/>
    </font>
    <font>
      <sz val="10"/>
      <color indexed="52"/>
      <name val="Calibri"/>
      <family val="2"/>
    </font>
    <font>
      <sz val="11"/>
      <color indexed="60"/>
      <name val="Calibri"/>
      <family val="2"/>
    </font>
    <font>
      <sz val="10"/>
      <color indexed="60"/>
      <name val="Calibri"/>
      <family val="2"/>
    </font>
    <font>
      <sz val="10"/>
      <color indexed="8"/>
      <name val="Arial"/>
      <family val="2"/>
    </font>
    <font>
      <sz val="10"/>
      <name val="MS Sans Serif"/>
      <family val="2"/>
    </font>
    <font>
      <sz val="11"/>
      <name val="Arial"/>
      <family val="2"/>
    </font>
    <font>
      <sz val="8"/>
      <name val="Arial"/>
      <family val="2"/>
    </font>
    <font>
      <sz val="10"/>
      <name val="Times"/>
      <charset val="238"/>
    </font>
    <font>
      <sz val="9"/>
      <name val="Times New Roman"/>
      <family val="1"/>
    </font>
    <font>
      <b/>
      <sz val="11"/>
      <color indexed="63"/>
      <name val="Calibri"/>
      <family val="2"/>
    </font>
    <font>
      <b/>
      <sz val="10"/>
      <color indexed="63"/>
      <name val="Calibri"/>
      <family val="2"/>
    </font>
    <font>
      <i/>
      <sz val="8"/>
      <name val="Tms Rmn"/>
    </font>
    <font>
      <b/>
      <sz val="18"/>
      <color indexed="56"/>
      <name val="Cambria"/>
      <family val="2"/>
    </font>
    <font>
      <b/>
      <sz val="8"/>
      <name val="Tms Rmn"/>
    </font>
    <font>
      <b/>
      <sz val="11"/>
      <color indexed="8"/>
      <name val="Calibri"/>
      <family val="2"/>
    </font>
    <font>
      <b/>
      <sz val="10"/>
      <color indexed="8"/>
      <name val="Calibri"/>
      <family val="2"/>
    </font>
    <font>
      <sz val="11"/>
      <color indexed="10"/>
      <name val="Calibri"/>
      <family val="2"/>
    </font>
    <font>
      <sz val="10"/>
      <color indexed="10"/>
      <name val="Calibri"/>
      <family val="2"/>
    </font>
    <font>
      <b/>
      <sz val="11"/>
      <name val="Calibri"/>
      <family val="2"/>
    </font>
    <font>
      <sz val="9"/>
      <color indexed="81"/>
      <name val="Tahoma"/>
      <family val="2"/>
    </font>
    <font>
      <sz val="10"/>
      <name val="Courier New Cyr"/>
      <charset val="204"/>
    </font>
    <font>
      <sz val="10"/>
      <name val="Arial CE"/>
      <family val="2"/>
      <charset val="238"/>
    </font>
    <font>
      <sz val="10"/>
      <color theme="1"/>
      <name val="Calibri"/>
      <family val="2"/>
    </font>
    <font>
      <sz val="11"/>
      <color theme="1"/>
      <name val="Calibri"/>
      <family val="2"/>
      <scheme val="minor"/>
    </font>
    <font>
      <sz val="10"/>
      <color theme="0"/>
      <name val="Calibri"/>
      <family val="2"/>
    </font>
    <font>
      <sz val="11"/>
      <color theme="0"/>
      <name val="Calibri"/>
      <family val="2"/>
      <scheme val="minor"/>
    </font>
    <font>
      <sz val="10"/>
      <color rgb="FF9C0006"/>
      <name val="Calibri"/>
      <family val="2"/>
    </font>
    <font>
      <sz val="11"/>
      <color rgb="FF9C0006"/>
      <name val="Calibri"/>
      <family val="2"/>
      <scheme val="minor"/>
    </font>
    <font>
      <b/>
      <sz val="10"/>
      <color rgb="FFFA7D00"/>
      <name val="Calibri"/>
      <family val="2"/>
    </font>
    <font>
      <b/>
      <sz val="11"/>
      <color rgb="FFFA7D00"/>
      <name val="Calibri"/>
      <family val="2"/>
      <scheme val="minor"/>
    </font>
    <font>
      <b/>
      <sz val="10"/>
      <color theme="0"/>
      <name val="Calibri"/>
      <family val="2"/>
    </font>
    <font>
      <b/>
      <sz val="11"/>
      <color theme="0"/>
      <name val="Calibri"/>
      <family val="2"/>
      <scheme val="minor"/>
    </font>
    <font>
      <sz val="11"/>
      <color theme="1"/>
      <name val="Calibri"/>
      <family val="2"/>
    </font>
    <font>
      <i/>
      <sz val="10"/>
      <color rgb="FF7F7F7F"/>
      <name val="Calibri"/>
      <family val="2"/>
    </font>
    <font>
      <i/>
      <sz val="11"/>
      <color rgb="FF7F7F7F"/>
      <name val="Calibri"/>
      <family val="2"/>
      <scheme val="minor"/>
    </font>
    <font>
      <u/>
      <sz val="10"/>
      <color rgb="FF001F4B"/>
      <name val="Times New Roman"/>
      <family val="1"/>
    </font>
    <font>
      <sz val="10"/>
      <color rgb="FF006100"/>
      <name val="Calibri"/>
      <family val="2"/>
    </font>
    <font>
      <sz val="11"/>
      <color rgb="FF006100"/>
      <name val="Calibri"/>
      <family val="2"/>
      <scheme val="minor"/>
    </font>
    <font>
      <b/>
      <sz val="15"/>
      <color theme="3"/>
      <name val="Calibri"/>
      <family val="2"/>
    </font>
    <font>
      <b/>
      <sz val="15"/>
      <color theme="3"/>
      <name val="Calibri"/>
      <family val="2"/>
      <scheme val="minor"/>
    </font>
    <font>
      <b/>
      <sz val="13"/>
      <color theme="3"/>
      <name val="Calibri"/>
      <family val="2"/>
    </font>
    <font>
      <b/>
      <sz val="13"/>
      <color theme="3"/>
      <name val="Calibri"/>
      <family val="2"/>
      <scheme val="minor"/>
    </font>
    <font>
      <b/>
      <sz val="11"/>
      <color theme="3"/>
      <name val="Calibri"/>
      <family val="2"/>
    </font>
    <font>
      <b/>
      <sz val="11"/>
      <color theme="3"/>
      <name val="Calibri"/>
      <family val="2"/>
      <scheme val="minor"/>
    </font>
    <font>
      <u/>
      <sz val="10"/>
      <color theme="10"/>
      <name val="Calibri"/>
      <family val="2"/>
    </font>
    <font>
      <u/>
      <sz val="9"/>
      <color theme="10"/>
      <name val="Calibri"/>
      <family val="2"/>
    </font>
    <font>
      <u/>
      <sz val="8"/>
      <color theme="10"/>
      <name val="Arial"/>
      <family val="2"/>
    </font>
    <font>
      <sz val="10"/>
      <color rgb="FF3F3F76"/>
      <name val="Calibri"/>
      <family val="2"/>
    </font>
    <font>
      <sz val="11"/>
      <color rgb="FF3F3F76"/>
      <name val="Calibri"/>
      <family val="2"/>
      <scheme val="minor"/>
    </font>
    <font>
      <sz val="10"/>
      <color rgb="FFFA7D00"/>
      <name val="Calibri"/>
      <family val="2"/>
    </font>
    <font>
      <sz val="11"/>
      <color rgb="FFFA7D00"/>
      <name val="Calibri"/>
      <family val="2"/>
      <scheme val="minor"/>
    </font>
    <font>
      <sz val="10"/>
      <color rgb="FF9C6500"/>
      <name val="Calibri"/>
      <family val="2"/>
    </font>
    <font>
      <sz val="11"/>
      <color rgb="FF9C6500"/>
      <name val="Calibri"/>
      <family val="2"/>
      <scheme val="minor"/>
    </font>
    <font>
      <sz val="10"/>
      <color theme="1"/>
      <name val="Arial"/>
      <family val="2"/>
    </font>
    <font>
      <sz val="12"/>
      <color theme="1"/>
      <name val="Calibri"/>
      <family val="2"/>
      <scheme val="minor"/>
    </font>
    <font>
      <b/>
      <sz val="10"/>
      <color rgb="FF3F3F3F"/>
      <name val="Calibri"/>
      <family val="2"/>
    </font>
    <font>
      <b/>
      <sz val="11"/>
      <color rgb="FF3F3F3F"/>
      <name val="Calibri"/>
      <family val="2"/>
      <scheme val="minor"/>
    </font>
    <font>
      <b/>
      <sz val="18"/>
      <color theme="3"/>
      <name val="Cambria"/>
      <family val="2"/>
      <scheme val="major"/>
    </font>
    <font>
      <b/>
      <sz val="10"/>
      <color theme="1"/>
      <name val="Calibri"/>
      <family val="2"/>
    </font>
    <font>
      <b/>
      <sz val="11"/>
      <color theme="1"/>
      <name val="Calibri"/>
      <family val="2"/>
      <scheme val="minor"/>
    </font>
    <font>
      <sz val="10"/>
      <color rgb="FFFF0000"/>
      <name val="Calibri"/>
      <family val="2"/>
    </font>
    <font>
      <sz val="11"/>
      <color rgb="FFFF0000"/>
      <name val="Calibri"/>
      <family val="2"/>
      <scheme val="minor"/>
    </font>
    <font>
      <b/>
      <sz val="11"/>
      <color rgb="FFFFFFFF"/>
      <name val="Calibri"/>
      <family val="2"/>
    </font>
    <font>
      <sz val="11"/>
      <name val="Times New Roman"/>
      <family val="1"/>
    </font>
    <font>
      <i/>
      <sz val="11"/>
      <name val="Times New Roman"/>
      <family val="1"/>
    </font>
    <font>
      <u/>
      <sz val="11"/>
      <name val="Times New Roman"/>
      <family val="1"/>
    </font>
  </fonts>
  <fills count="7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52"/>
        <bgColor indexed="64"/>
      </patternFill>
    </fill>
    <fill>
      <patternFill patternType="solid">
        <fgColor indexed="49"/>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DBE5EB"/>
        <bgColor indexed="64"/>
      </patternFill>
    </fill>
    <fill>
      <patternFill patternType="solid">
        <fgColor rgb="FFFFFFFF"/>
        <bgColor indexed="64"/>
      </patternFill>
    </fill>
    <fill>
      <patternFill patternType="solid">
        <fgColor rgb="FFF9F6ED"/>
        <bgColor indexed="64"/>
      </patternFill>
    </fill>
    <fill>
      <patternFill patternType="solid">
        <fgColor rgb="FFB9D6F1"/>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rgb="FF6699CC"/>
        <bgColor indexed="64"/>
      </patternFill>
    </fill>
    <fill>
      <patternFill patternType="solid">
        <fgColor rgb="FF7BA9D4"/>
        <bgColor indexed="64"/>
      </patternFill>
    </fill>
    <fill>
      <patternFill patternType="solid">
        <fgColor rgb="FFFDD580"/>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s>
  <borders count="38">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918">
    <xf numFmtId="0" fontId="0" fillId="0" borderId="0"/>
    <xf numFmtId="0" fontId="2" fillId="0" borderId="0"/>
    <xf numFmtId="0" fontId="1"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8" fillId="34" borderId="0" applyNumberFormat="0" applyBorder="0" applyAlignment="0" applyProtection="0"/>
    <xf numFmtId="0" fontId="1" fillId="2"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8" fillId="35" borderId="0" applyNumberFormat="0" applyBorder="0" applyAlignment="0" applyProtection="0"/>
    <xf numFmtId="0" fontId="1" fillId="3"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8" fillId="36" borderId="0" applyNumberFormat="0" applyBorder="0" applyAlignment="0" applyProtection="0"/>
    <xf numFmtId="0" fontId="1" fillId="4"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8" fillId="37" borderId="0" applyNumberFormat="0" applyBorder="0" applyAlignment="0" applyProtection="0"/>
    <xf numFmtId="0" fontId="1" fillId="5"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8" fillId="38" borderId="0" applyNumberFormat="0" applyBorder="0" applyAlignment="0" applyProtection="0"/>
    <xf numFmtId="0" fontId="1" fillId="6"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8" fillId="39" borderId="0" applyNumberFormat="0" applyBorder="0" applyAlignment="0" applyProtection="0"/>
    <xf numFmtId="0" fontId="1" fillId="7"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8" fillId="40" borderId="0" applyNumberFormat="0" applyBorder="0" applyAlignment="0" applyProtection="0"/>
    <xf numFmtId="0" fontId="1" fillId="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8" fillId="41" borderId="0" applyNumberFormat="0" applyBorder="0" applyAlignment="0" applyProtection="0"/>
    <xf numFmtId="0" fontId="1" fillId="9"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8" fillId="42" borderId="0" applyNumberFormat="0" applyBorder="0" applyAlignment="0" applyProtection="0"/>
    <xf numFmtId="0" fontId="1" fillId="10"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8" fillId="43" borderId="0" applyNumberFormat="0" applyBorder="0" applyAlignment="0" applyProtection="0"/>
    <xf numFmtId="0" fontId="1" fillId="5"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8" fillId="44" borderId="0" applyNumberFormat="0" applyBorder="0" applyAlignment="0" applyProtection="0"/>
    <xf numFmtId="0" fontId="1" fillId="8"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8" fillId="45" borderId="0" applyNumberFormat="0" applyBorder="0" applyAlignment="0" applyProtection="0"/>
    <xf numFmtId="0" fontId="1" fillId="11"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70" fillId="46" borderId="0" applyNumberFormat="0" applyBorder="0" applyAlignment="0" applyProtection="0"/>
    <xf numFmtId="0" fontId="4" fillId="12" borderId="0" applyNumberFormat="0" applyBorder="0" applyAlignment="0" applyProtection="0"/>
    <xf numFmtId="0" fontId="71" fillId="46"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70" fillId="47" borderId="0" applyNumberFormat="0" applyBorder="0" applyAlignment="0" applyProtection="0"/>
    <xf numFmtId="0" fontId="4" fillId="9" borderId="0" applyNumberFormat="0" applyBorder="0" applyAlignment="0" applyProtection="0"/>
    <xf numFmtId="0" fontId="71" fillId="4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70" fillId="48" borderId="0" applyNumberFormat="0" applyBorder="0" applyAlignment="0" applyProtection="0"/>
    <xf numFmtId="0" fontId="4" fillId="10" borderId="0" applyNumberFormat="0" applyBorder="0" applyAlignment="0" applyProtection="0"/>
    <xf numFmtId="0" fontId="71" fillId="4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70" fillId="49" borderId="0" applyNumberFormat="0" applyBorder="0" applyAlignment="0" applyProtection="0"/>
    <xf numFmtId="0" fontId="4" fillId="13" borderId="0" applyNumberFormat="0" applyBorder="0" applyAlignment="0" applyProtection="0"/>
    <xf numFmtId="0" fontId="71" fillId="4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0" fillId="50" borderId="0" applyNumberFormat="0" applyBorder="0" applyAlignment="0" applyProtection="0"/>
    <xf numFmtId="0" fontId="4" fillId="14" borderId="0" applyNumberFormat="0" applyBorder="0" applyAlignment="0" applyProtection="0"/>
    <xf numFmtId="0" fontId="71" fillId="5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70" fillId="51" borderId="0" applyNumberFormat="0" applyBorder="0" applyAlignment="0" applyProtection="0"/>
    <xf numFmtId="0" fontId="4" fillId="15" borderId="0" applyNumberFormat="0" applyBorder="0" applyAlignment="0" applyProtection="0"/>
    <xf numFmtId="0" fontId="71" fillId="5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52" borderId="0" applyNumberFormat="0" applyBorder="0" applyAlignment="0" applyProtection="0"/>
    <xf numFmtId="0" fontId="4" fillId="16" borderId="0" applyNumberFormat="0" applyBorder="0" applyAlignment="0" applyProtection="0"/>
    <xf numFmtId="0" fontId="71" fillId="5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70" fillId="53" borderId="0" applyNumberFormat="0" applyBorder="0" applyAlignment="0" applyProtection="0"/>
    <xf numFmtId="0" fontId="4" fillId="17" borderId="0" applyNumberFormat="0" applyBorder="0" applyAlignment="0" applyProtection="0"/>
    <xf numFmtId="0" fontId="71"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70" fillId="54" borderId="0" applyNumberFormat="0" applyBorder="0" applyAlignment="0" applyProtection="0"/>
    <xf numFmtId="0" fontId="4" fillId="18" borderId="0" applyNumberFormat="0" applyBorder="0" applyAlignment="0" applyProtection="0"/>
    <xf numFmtId="0" fontId="71" fillId="5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70" fillId="55" borderId="0" applyNumberFormat="0" applyBorder="0" applyAlignment="0" applyProtection="0"/>
    <xf numFmtId="0" fontId="4" fillId="13" borderId="0" applyNumberFormat="0" applyBorder="0" applyAlignment="0" applyProtection="0"/>
    <xf numFmtId="0" fontId="71" fillId="55"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70" fillId="56" borderId="0" applyNumberFormat="0" applyBorder="0" applyAlignment="0" applyProtection="0"/>
    <xf numFmtId="0" fontId="4" fillId="14" borderId="0" applyNumberFormat="0" applyBorder="0" applyAlignment="0" applyProtection="0"/>
    <xf numFmtId="0" fontId="71" fillId="5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0" fillId="57" borderId="0" applyNumberFormat="0" applyBorder="0" applyAlignment="0" applyProtection="0"/>
    <xf numFmtId="0" fontId="4" fillId="19" borderId="0" applyNumberFormat="0" applyBorder="0" applyAlignment="0" applyProtection="0"/>
    <xf numFmtId="0" fontId="71" fillId="5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 fillId="0" borderId="0" applyAlignment="0"/>
    <xf numFmtId="0" fontId="7" fillId="0" borderId="1">
      <alignment horizontal="center" vertical="center"/>
    </xf>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2" fillId="58" borderId="0" applyNumberFormat="0" applyBorder="0" applyAlignment="0" applyProtection="0"/>
    <xf numFmtId="0" fontId="8" fillId="3" borderId="0" applyNumberFormat="0" applyBorder="0" applyAlignment="0" applyProtection="0"/>
    <xf numFmtId="0" fontId="73" fillId="5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170" fontId="10" fillId="0" borderId="0">
      <alignment vertical="top"/>
    </xf>
    <xf numFmtId="0" fontId="11" fillId="20" borderId="2" applyNumberFormat="0" applyAlignment="0" applyProtection="0"/>
    <xf numFmtId="0" fontId="12" fillId="20" borderId="2" applyNumberFormat="0" applyAlignment="0" applyProtection="0"/>
    <xf numFmtId="0" fontId="11" fillId="20" borderId="2" applyNumberFormat="0" applyAlignment="0" applyProtection="0"/>
    <xf numFmtId="0" fontId="11" fillId="20" borderId="2" applyNumberFormat="0" applyAlignment="0" applyProtection="0"/>
    <xf numFmtId="0" fontId="74" fillId="59" borderId="22" applyNumberFormat="0" applyAlignment="0" applyProtection="0"/>
    <xf numFmtId="0" fontId="11" fillId="20" borderId="2" applyNumberFormat="0" applyAlignment="0" applyProtection="0"/>
    <xf numFmtId="0" fontId="11" fillId="20" borderId="2" applyNumberFormat="0" applyAlignment="0" applyProtection="0"/>
    <xf numFmtId="0" fontId="75" fillId="59" borderId="2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1" fillId="20" borderId="2" applyNumberFormat="0" applyAlignment="0" applyProtection="0"/>
    <xf numFmtId="0" fontId="13" fillId="21" borderId="3" applyNumberFormat="0" applyAlignment="0" applyProtection="0"/>
    <xf numFmtId="0" fontId="14" fillId="21" borderId="3" applyNumberFormat="0" applyAlignment="0" applyProtection="0"/>
    <xf numFmtId="0" fontId="13" fillId="21" borderId="3" applyNumberFormat="0" applyAlignment="0" applyProtection="0"/>
    <xf numFmtId="0" fontId="13" fillId="21" borderId="3" applyNumberFormat="0" applyAlignment="0" applyProtection="0"/>
    <xf numFmtId="0" fontId="76" fillId="60" borderId="23" applyNumberFormat="0" applyAlignment="0" applyProtection="0"/>
    <xf numFmtId="0" fontId="13" fillId="21" borderId="3" applyNumberFormat="0" applyAlignment="0" applyProtection="0"/>
    <xf numFmtId="0" fontId="13" fillId="21" borderId="3" applyNumberFormat="0" applyAlignment="0" applyProtection="0"/>
    <xf numFmtId="0" fontId="77" fillId="60" borderId="23" applyNumberFormat="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1" fontId="15" fillId="22" borderId="4">
      <alignment horizontal="right" vertical="center"/>
    </xf>
    <xf numFmtId="3" fontId="16" fillId="22" borderId="5">
      <alignment horizontal="right" vertical="center" indent="1"/>
    </xf>
    <xf numFmtId="3" fontId="16" fillId="61" borderId="5">
      <alignment horizontal="right" vertical="center" indent="1"/>
    </xf>
    <xf numFmtId="0" fontId="17" fillId="22" borderId="4">
      <alignment horizontal="right" vertical="center" indent="1"/>
    </xf>
    <xf numFmtId="3" fontId="18" fillId="22" borderId="5">
      <alignment horizontal="right" vertical="center" indent="1"/>
    </xf>
    <xf numFmtId="3" fontId="18" fillId="61" borderId="5">
      <alignment horizontal="right" vertical="center" indent="1"/>
    </xf>
    <xf numFmtId="0" fontId="16" fillId="22" borderId="5">
      <alignment horizontal="left" vertical="center" indent="1"/>
    </xf>
    <xf numFmtId="0" fontId="16" fillId="61" borderId="5">
      <alignment horizontal="left" vertical="center" indent="1"/>
    </xf>
    <xf numFmtId="0" fontId="2" fillId="22" borderId="6"/>
    <xf numFmtId="0" fontId="2" fillId="22" borderId="7">
      <alignment vertical="center"/>
    </xf>
    <xf numFmtId="0" fontId="2" fillId="62" borderId="7">
      <alignment vertical="center"/>
    </xf>
    <xf numFmtId="0" fontId="2" fillId="62" borderId="7">
      <alignment vertical="center"/>
    </xf>
    <xf numFmtId="0" fontId="15" fillId="23" borderId="4">
      <alignment horizontal="center" vertical="center"/>
    </xf>
    <xf numFmtId="0" fontId="15" fillId="24" borderId="5">
      <alignment horizontal="center" vertical="center"/>
    </xf>
    <xf numFmtId="0" fontId="15" fillId="63" borderId="5">
      <alignment horizontal="center" vertical="center"/>
    </xf>
    <xf numFmtId="0" fontId="15" fillId="63" borderId="5">
      <alignment horizontal="center" vertical="center"/>
    </xf>
    <xf numFmtId="0" fontId="19" fillId="25" borderId="5">
      <alignment horizontal="center" vertical="center"/>
    </xf>
    <xf numFmtId="0" fontId="19" fillId="64" borderId="5">
      <alignment horizontal="center" vertical="center"/>
    </xf>
    <xf numFmtId="0" fontId="19" fillId="64" borderId="5">
      <alignment horizontal="center" vertical="center"/>
    </xf>
    <xf numFmtId="0" fontId="19" fillId="26" borderId="5">
      <alignment horizontal="center" vertical="center"/>
    </xf>
    <xf numFmtId="0" fontId="19" fillId="65" borderId="5">
      <alignment horizontal="center" vertical="center"/>
    </xf>
    <xf numFmtId="0" fontId="19" fillId="65" borderId="5">
      <alignment horizontal="center" vertical="center"/>
    </xf>
    <xf numFmtId="1" fontId="15" fillId="22" borderId="4">
      <alignment horizontal="right" vertical="center"/>
    </xf>
    <xf numFmtId="3" fontId="16" fillId="22" borderId="5">
      <alignment horizontal="right" vertical="center" indent="1"/>
    </xf>
    <xf numFmtId="3" fontId="16" fillId="66" borderId="5">
      <alignment horizontal="right" vertical="center" indent="1"/>
    </xf>
    <xf numFmtId="0" fontId="2" fillId="22" borderId="0"/>
    <xf numFmtId="0" fontId="2" fillId="22" borderId="0">
      <alignment vertical="center"/>
    </xf>
    <xf numFmtId="0" fontId="2" fillId="62" borderId="0">
      <alignment vertical="center"/>
    </xf>
    <xf numFmtId="0" fontId="2" fillId="62" borderId="0">
      <alignment vertical="center"/>
    </xf>
    <xf numFmtId="0" fontId="20" fillId="22" borderId="4">
      <alignment horizontal="left" vertical="center" indent="1"/>
    </xf>
    <xf numFmtId="0" fontId="20" fillId="22" borderId="8">
      <alignment horizontal="left" vertical="center" indent="1"/>
    </xf>
    <xf numFmtId="0" fontId="20" fillId="22" borderId="9">
      <alignment horizontal="left" vertical="center" indent="1"/>
    </xf>
    <xf numFmtId="0" fontId="20" fillId="62" borderId="9">
      <alignment horizontal="left" vertical="center" indent="1"/>
    </xf>
    <xf numFmtId="0" fontId="20" fillId="62" borderId="9">
      <alignment horizontal="left" vertical="center" indent="1"/>
    </xf>
    <xf numFmtId="0" fontId="19" fillId="22" borderId="10">
      <alignment horizontal="left" vertical="center" indent="1"/>
    </xf>
    <xf numFmtId="0" fontId="19" fillId="22" borderId="11">
      <alignment horizontal="left" vertical="center" indent="1"/>
    </xf>
    <xf numFmtId="0" fontId="19" fillId="62" borderId="11">
      <alignment horizontal="left" vertical="center" indent="1"/>
    </xf>
    <xf numFmtId="0" fontId="19" fillId="62" borderId="11">
      <alignment horizontal="left" vertical="center" indent="1"/>
    </xf>
    <xf numFmtId="0" fontId="20" fillId="22" borderId="4">
      <alignment horizontal="left" indent="1"/>
    </xf>
    <xf numFmtId="0" fontId="20" fillId="22" borderId="5">
      <alignment horizontal="left" vertical="center" indent="1"/>
    </xf>
    <xf numFmtId="0" fontId="20" fillId="67" borderId="5">
      <alignment horizontal="left" vertical="center" indent="1"/>
    </xf>
    <xf numFmtId="0" fontId="20" fillId="67" borderId="5">
      <alignment horizontal="left" vertical="center" indent="1"/>
    </xf>
    <xf numFmtId="0" fontId="17" fillId="22" borderId="4">
      <alignment horizontal="right" vertical="center" indent="1"/>
    </xf>
    <xf numFmtId="3" fontId="18" fillId="22" borderId="5">
      <alignment horizontal="right" vertical="center" indent="1"/>
    </xf>
    <xf numFmtId="3" fontId="18" fillId="66" borderId="5">
      <alignment horizontal="right" vertical="center" indent="1"/>
    </xf>
    <xf numFmtId="0" fontId="20" fillId="22" borderId="7">
      <alignment vertical="center"/>
    </xf>
    <xf numFmtId="0" fontId="20" fillId="62" borderId="7">
      <alignment vertical="center"/>
    </xf>
    <xf numFmtId="0" fontId="20" fillId="62" borderId="7">
      <alignment vertical="center"/>
    </xf>
    <xf numFmtId="0" fontId="21" fillId="27" borderId="4">
      <alignment horizontal="left" vertical="center" indent="1"/>
    </xf>
    <xf numFmtId="0" fontId="22" fillId="28" borderId="5">
      <alignment horizontal="left" vertical="center" indent="1"/>
    </xf>
    <xf numFmtId="0" fontId="22" fillId="68" borderId="5">
      <alignment horizontal="left" vertical="center" indent="1"/>
    </xf>
    <xf numFmtId="0" fontId="21" fillId="29" borderId="4">
      <alignment horizontal="left" vertical="center" indent="1"/>
    </xf>
    <xf numFmtId="0" fontId="22" fillId="28" borderId="5">
      <alignment horizontal="left" vertical="center" indent="1"/>
    </xf>
    <xf numFmtId="0" fontId="22" fillId="69" borderId="5">
      <alignment horizontal="left" vertical="center" indent="1"/>
    </xf>
    <xf numFmtId="0" fontId="23" fillId="22" borderId="4">
      <alignment horizontal="left" vertical="center"/>
    </xf>
    <xf numFmtId="0" fontId="16" fillId="22" borderId="5">
      <alignment horizontal="left" vertical="center" indent="1"/>
    </xf>
    <xf numFmtId="0" fontId="16" fillId="62" borderId="5">
      <alignment horizontal="left" vertical="center" indent="1"/>
    </xf>
    <xf numFmtId="0" fontId="24" fillId="22" borderId="5">
      <alignment horizontal="left" vertical="center" wrapText="1" indent="1"/>
    </xf>
    <xf numFmtId="0" fontId="24" fillId="62" borderId="5">
      <alignment horizontal="left" vertical="center" wrapText="1" indent="1"/>
    </xf>
    <xf numFmtId="0" fontId="25" fillId="22" borderId="6"/>
    <xf numFmtId="0" fontId="20" fillId="22" borderId="7">
      <alignment vertical="center"/>
    </xf>
    <xf numFmtId="0" fontId="20" fillId="62" borderId="7">
      <alignment vertical="center"/>
    </xf>
    <xf numFmtId="0" fontId="20" fillId="62" borderId="7">
      <alignment vertical="center"/>
    </xf>
    <xf numFmtId="0" fontId="15" fillId="30" borderId="4">
      <alignment horizontal="left" vertical="center" indent="1"/>
    </xf>
    <xf numFmtId="0" fontId="15" fillId="31" borderId="5">
      <alignment horizontal="left" vertical="center" indent="1"/>
    </xf>
    <xf numFmtId="0" fontId="15" fillId="70" borderId="5">
      <alignment horizontal="left" vertical="center" indent="1"/>
    </xf>
    <xf numFmtId="0" fontId="15" fillId="70" borderId="5">
      <alignment horizontal="left" vertical="center" indent="1"/>
    </xf>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8" fillId="0" borderId="0" applyFont="0" applyFill="0" applyBorder="0" applyAlignment="0" applyProtection="0"/>
    <xf numFmtId="43" fontId="78" fillId="0" borderId="0" applyFont="0" applyFill="0" applyBorder="0" applyAlignment="0" applyProtection="0"/>
    <xf numFmtId="178" fontId="2"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3" fontId="27" fillId="0" borderId="0">
      <alignment horizontal="right"/>
    </xf>
    <xf numFmtId="168" fontId="27" fillId="0" borderId="0">
      <alignment horizontal="right" vertical="top"/>
    </xf>
    <xf numFmtId="169" fontId="27" fillId="0" borderId="0">
      <alignment horizontal="right" vertical="top"/>
    </xf>
    <xf numFmtId="3" fontId="27" fillId="0" borderId="0">
      <alignment horizontal="right"/>
    </xf>
    <xf numFmtId="168" fontId="27" fillId="0" borderId="0">
      <alignment horizontal="right" vertical="top"/>
    </xf>
    <xf numFmtId="171" fontId="28" fillId="0" borderId="0">
      <protection locked="0"/>
    </xf>
    <xf numFmtId="44" fontId="2" fillId="0" borderId="0" applyFont="0" applyFill="0" applyBorder="0" applyAlignment="0" applyProtection="0"/>
    <xf numFmtId="44" fontId="2" fillId="0" borderId="0" applyFont="0" applyFill="0" applyBorder="0" applyAlignment="0" applyProtection="0"/>
    <xf numFmtId="172" fontId="28" fillId="0" borderId="0">
      <protection locked="0"/>
    </xf>
    <xf numFmtId="0" fontId="28" fillId="0" borderId="0">
      <protection locked="0"/>
    </xf>
    <xf numFmtId="164" fontId="7" fillId="0" borderId="0" applyBorder="0"/>
    <xf numFmtId="164" fontId="7" fillId="0" borderId="12"/>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9" fillId="0" borderId="0" applyNumberFormat="0" applyFill="0" applyBorder="0" applyAlignment="0" applyProtection="0"/>
    <xf numFmtId="0" fontId="29" fillId="0" borderId="0" applyNumberFormat="0" applyFill="0" applyBorder="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3" fontId="31" fillId="0" borderId="0" applyFont="0" applyFill="0" applyBorder="0" applyAlignment="0" applyProtection="0"/>
    <xf numFmtId="174" fontId="31" fillId="0" borderId="0" applyFont="0" applyFill="0" applyBorder="0" applyAlignment="0" applyProtection="0"/>
    <xf numFmtId="175" fontId="28" fillId="0" borderId="0">
      <protection locked="0"/>
    </xf>
    <xf numFmtId="0" fontId="32" fillId="0" borderId="0" applyNumberFormat="0" applyFill="0" applyBorder="0" applyAlignment="0" applyProtection="0"/>
    <xf numFmtId="0" fontId="81" fillId="0" borderId="0" applyNumberFormat="0" applyFill="0" applyBorder="0" applyAlignment="0" applyProtection="0"/>
    <xf numFmtId="0" fontId="33" fillId="4" borderId="0" applyNumberFormat="0" applyBorder="0" applyAlignment="0" applyProtection="0"/>
    <xf numFmtId="0" fontId="34"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82" fillId="71" borderId="0" applyNumberFormat="0" applyBorder="0" applyAlignment="0" applyProtection="0"/>
    <xf numFmtId="0" fontId="33" fillId="4" borderId="0" applyNumberFormat="0" applyBorder="0" applyAlignment="0" applyProtection="0"/>
    <xf numFmtId="0" fontId="83" fillId="71"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0" borderId="0"/>
    <xf numFmtId="0" fontId="35"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84" fillId="0" borderId="24"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85" fillId="0" borderId="24"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86" fillId="0" borderId="25"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87" fillId="0" borderId="25"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88" fillId="0" borderId="26"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89" fillId="0" borderId="26"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8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32"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66" fillId="0" borderId="0"/>
    <xf numFmtId="0" fontId="43" fillId="7" borderId="2" applyNumberFormat="0" applyAlignment="0" applyProtection="0"/>
    <xf numFmtId="0" fontId="44" fillId="7" borderId="2" applyNumberFormat="0" applyAlignment="0" applyProtection="0"/>
    <xf numFmtId="0" fontId="43" fillId="7" borderId="2" applyNumberFormat="0" applyAlignment="0" applyProtection="0"/>
    <xf numFmtId="0" fontId="43" fillId="7" borderId="2" applyNumberFormat="0" applyAlignment="0" applyProtection="0"/>
    <xf numFmtId="0" fontId="93" fillId="72" borderId="22" applyNumberFormat="0" applyAlignment="0" applyProtection="0"/>
    <xf numFmtId="0" fontId="43" fillId="7" borderId="2" applyNumberFormat="0" applyAlignment="0" applyProtection="0"/>
    <xf numFmtId="0" fontId="43" fillId="7" borderId="2" applyNumberFormat="0" applyAlignment="0" applyProtection="0"/>
    <xf numFmtId="0" fontId="94" fillId="72" borderId="2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5" fillId="0" borderId="16" applyNumberFormat="0" applyFill="0" applyAlignment="0" applyProtection="0"/>
    <xf numFmtId="0" fontId="46"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95" fillId="0" borderId="27"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96" fillId="0" borderId="27"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43" fontId="2" fillId="0" borderId="0" applyFont="0" applyFill="0" applyBorder="0" applyAlignment="0" applyProtection="0"/>
    <xf numFmtId="0" fontId="47" fillId="32" borderId="0" applyNumberFormat="0" applyBorder="0" applyAlignment="0" applyProtection="0"/>
    <xf numFmtId="0" fontId="48"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97" fillId="73" borderId="0" applyNumberFormat="0" applyBorder="0" applyAlignment="0" applyProtection="0"/>
    <xf numFmtId="0" fontId="47" fillId="32" borderId="0" applyNumberFormat="0" applyBorder="0" applyAlignment="0" applyProtection="0"/>
    <xf numFmtId="0" fontId="98" fillId="73"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1" fillId="0" borderId="0"/>
    <xf numFmtId="0" fontId="1" fillId="0" borderId="0"/>
    <xf numFmtId="0" fontId="78" fillId="0" borderId="0"/>
    <xf numFmtId="0" fontId="78" fillId="0" borderId="0"/>
    <xf numFmtId="0" fontId="78" fillId="0" borderId="0"/>
    <xf numFmtId="0" fontId="78" fillId="0" borderId="0"/>
    <xf numFmtId="0" fontId="1" fillId="0" borderId="0"/>
    <xf numFmtId="0" fontId="78" fillId="0" borderId="0"/>
    <xf numFmtId="0" fontId="78" fillId="0" borderId="0"/>
    <xf numFmtId="0" fontId="1" fillId="0" borderId="0"/>
    <xf numFmtId="0" fontId="78" fillId="0" borderId="0"/>
    <xf numFmtId="0" fontId="78" fillId="0" borderId="0"/>
    <xf numFmtId="0" fontId="1" fillId="0" borderId="0"/>
    <xf numFmtId="0" fontId="78" fillId="0" borderId="0"/>
    <xf numFmtId="0" fontId="78" fillId="0" borderId="0"/>
    <xf numFmtId="0" fontId="1" fillId="0" borderId="0"/>
    <xf numFmtId="0" fontId="78" fillId="0" borderId="0"/>
    <xf numFmtId="0" fontId="78" fillId="0" borderId="0"/>
    <xf numFmtId="0" fontId="1" fillId="0" borderId="0"/>
    <xf numFmtId="0" fontId="1"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78" fillId="0" borderId="0"/>
    <xf numFmtId="0" fontId="78" fillId="0" borderId="0"/>
    <xf numFmtId="0" fontId="78" fillId="0" borderId="0"/>
    <xf numFmtId="0" fontId="1" fillId="0" borderId="0"/>
    <xf numFmtId="0" fontId="78" fillId="0" borderId="0"/>
    <xf numFmtId="0" fontId="78" fillId="0" borderId="0"/>
    <xf numFmtId="0" fontId="1" fillId="0" borderId="0"/>
    <xf numFmtId="0" fontId="69" fillId="0" borderId="0"/>
    <xf numFmtId="0" fontId="69"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8" fillId="0" borderId="0"/>
    <xf numFmtId="0" fontId="1" fillId="0" borderId="0"/>
    <xf numFmtId="0" fontId="69" fillId="0" borderId="0"/>
    <xf numFmtId="0" fontId="69" fillId="0" borderId="0"/>
    <xf numFmtId="0" fontId="2" fillId="0" borderId="0"/>
    <xf numFmtId="0" fontId="2" fillId="0" borderId="0"/>
    <xf numFmtId="0" fontId="1" fillId="0" borderId="0"/>
    <xf numFmtId="0" fontId="2" fillId="0" borderId="0"/>
    <xf numFmtId="0" fontId="1" fillId="0" borderId="0"/>
    <xf numFmtId="0" fontId="1" fillId="0" borderId="0"/>
    <xf numFmtId="0" fontId="78" fillId="0" borderId="0"/>
    <xf numFmtId="0" fontId="78" fillId="0" borderId="0"/>
    <xf numFmtId="0" fontId="1" fillId="0" borderId="0"/>
    <xf numFmtId="0" fontId="69" fillId="0" borderId="0"/>
    <xf numFmtId="0" fontId="69" fillId="0" borderId="0"/>
    <xf numFmtId="0" fontId="1" fillId="0" borderId="0"/>
    <xf numFmtId="0" fontId="69" fillId="0" borderId="0"/>
    <xf numFmtId="0" fontId="69" fillId="0" borderId="0"/>
    <xf numFmtId="0" fontId="1" fillId="0" borderId="0"/>
    <xf numFmtId="0" fontId="69" fillId="0" borderId="0"/>
    <xf numFmtId="0" fontId="69" fillId="0" borderId="0"/>
    <xf numFmtId="0" fontId="49" fillId="0" borderId="0"/>
    <xf numFmtId="0" fontId="99" fillId="0" borderId="0"/>
    <xf numFmtId="0" fontId="1" fillId="0" borderId="0"/>
    <xf numFmtId="0" fontId="69" fillId="0" borderId="0"/>
    <xf numFmtId="0" fontId="69" fillId="0" borderId="0"/>
    <xf numFmtId="0" fontId="1" fillId="0" borderId="0"/>
    <xf numFmtId="0" fontId="69" fillId="0" borderId="0"/>
    <xf numFmtId="0" fontId="69" fillId="0" borderId="0"/>
    <xf numFmtId="0" fontId="1" fillId="0" borderId="0"/>
    <xf numFmtId="0" fontId="69" fillId="0" borderId="0"/>
    <xf numFmtId="0" fontId="69" fillId="0" borderId="0"/>
    <xf numFmtId="0" fontId="1" fillId="0" borderId="0"/>
    <xf numFmtId="0" fontId="69" fillId="0" borderId="0"/>
    <xf numFmtId="0" fontId="69" fillId="0" borderId="0"/>
    <xf numFmtId="0" fontId="1" fillId="0" borderId="0"/>
    <xf numFmtId="0" fontId="69" fillId="0" borderId="0"/>
    <xf numFmtId="0" fontId="69" fillId="0" borderId="0"/>
    <xf numFmtId="0" fontId="2" fillId="0" borderId="0"/>
    <xf numFmtId="0" fontId="50" fillId="0" borderId="0"/>
    <xf numFmtId="0" fontId="50" fillId="0" borderId="0"/>
    <xf numFmtId="0" fontId="2" fillId="0" borderId="0"/>
    <xf numFmtId="0" fontId="2" fillId="0" borderId="0"/>
    <xf numFmtId="0" fontId="2" fillId="0" borderId="0"/>
    <xf numFmtId="0" fontId="2" fillId="0" borderId="0"/>
    <xf numFmtId="0" fontId="69" fillId="0" borderId="0"/>
    <xf numFmtId="0" fontId="2" fillId="0" borderId="0"/>
    <xf numFmtId="0" fontId="1" fillId="0" borderId="0"/>
    <xf numFmtId="0" fontId="69" fillId="0" borderId="0"/>
    <xf numFmtId="0" fontId="69" fillId="0" borderId="0"/>
    <xf numFmtId="0" fontId="1" fillId="0" borderId="0"/>
    <xf numFmtId="0" fontId="69" fillId="0" borderId="0"/>
    <xf numFmtId="0" fontId="69" fillId="0" borderId="0"/>
    <xf numFmtId="0" fontId="69" fillId="0" borderId="0"/>
    <xf numFmtId="0" fontId="1" fillId="0" borderId="0"/>
    <xf numFmtId="0" fontId="69" fillId="0" borderId="0"/>
    <xf numFmtId="0" fontId="69" fillId="0" borderId="0"/>
    <xf numFmtId="0" fontId="6" fillId="0" borderId="0"/>
    <xf numFmtId="0" fontId="6" fillId="0" borderId="0"/>
    <xf numFmtId="0" fontId="51" fillId="0" borderId="0"/>
    <xf numFmtId="0" fontId="1" fillId="0" borderId="0"/>
    <xf numFmtId="0" fontId="69" fillId="0" borderId="0"/>
    <xf numFmtId="0" fontId="69" fillId="0" borderId="0"/>
    <xf numFmtId="0" fontId="1" fillId="0" borderId="0"/>
    <xf numFmtId="0" fontId="1" fillId="0" borderId="0"/>
    <xf numFmtId="0" fontId="69" fillId="0" borderId="0"/>
    <xf numFmtId="0" fontId="69" fillId="0" borderId="0"/>
    <xf numFmtId="0" fontId="1" fillId="0" borderId="0"/>
    <xf numFmtId="0" fontId="69" fillId="0" borderId="0"/>
    <xf numFmtId="0" fontId="69" fillId="0" borderId="0"/>
    <xf numFmtId="0" fontId="6" fillId="0" borderId="0"/>
    <xf numFmtId="0" fontId="6" fillId="0" borderId="0"/>
    <xf numFmtId="0" fontId="6" fillId="0" borderId="0"/>
    <xf numFmtId="0" fontId="1" fillId="0" borderId="0"/>
    <xf numFmtId="0" fontId="1" fillId="0" borderId="0"/>
    <xf numFmtId="0" fontId="69" fillId="0" borderId="0"/>
    <xf numFmtId="0" fontId="69" fillId="0" borderId="0"/>
    <xf numFmtId="0" fontId="69" fillId="0" borderId="0"/>
    <xf numFmtId="0" fontId="69" fillId="0" borderId="0"/>
    <xf numFmtId="0" fontId="1" fillId="0" borderId="0"/>
    <xf numFmtId="0" fontId="69" fillId="0" borderId="0"/>
    <xf numFmtId="0" fontId="69" fillId="0" borderId="0"/>
    <xf numFmtId="0" fontId="69" fillId="0" borderId="0"/>
    <xf numFmtId="0" fontId="69" fillId="0" borderId="0"/>
    <xf numFmtId="0" fontId="6" fillId="0" borderId="0"/>
    <xf numFmtId="0" fontId="69" fillId="0" borderId="0"/>
    <xf numFmtId="0" fontId="6" fillId="0" borderId="0"/>
    <xf numFmtId="0" fontId="100" fillId="0" borderId="0"/>
    <xf numFmtId="0" fontId="26" fillId="0" borderId="0"/>
    <xf numFmtId="0" fontId="69" fillId="0" borderId="0"/>
    <xf numFmtId="0" fontId="2" fillId="0" borderId="0"/>
    <xf numFmtId="0" fontId="2" fillId="0" borderId="0"/>
    <xf numFmtId="0" fontId="3" fillId="0" borderId="0"/>
    <xf numFmtId="0" fontId="68" fillId="0" borderId="0"/>
    <xf numFmtId="0" fontId="1" fillId="0" borderId="0"/>
    <xf numFmtId="0" fontId="3" fillId="0" borderId="0"/>
    <xf numFmtId="0" fontId="68" fillId="0" borderId="0"/>
    <xf numFmtId="0" fontId="1" fillId="0" borderId="0"/>
    <xf numFmtId="0" fontId="78" fillId="0" borderId="0"/>
    <xf numFmtId="0" fontId="78" fillId="0" borderId="0"/>
    <xf numFmtId="0" fontId="78" fillId="0" borderId="0"/>
    <xf numFmtId="0" fontId="78" fillId="0" borderId="0"/>
    <xf numFmtId="0" fontId="1" fillId="0" borderId="0"/>
    <xf numFmtId="0" fontId="1" fillId="0" borderId="0"/>
    <xf numFmtId="0" fontId="69" fillId="0" borderId="0"/>
    <xf numFmtId="0" fontId="69" fillId="0" borderId="0"/>
    <xf numFmtId="0" fontId="78" fillId="0" borderId="0"/>
    <xf numFmtId="0" fontId="78" fillId="0" borderId="0"/>
    <xf numFmtId="0" fontId="1" fillId="0" borderId="0"/>
    <xf numFmtId="0" fontId="52" fillId="0" borderId="0"/>
    <xf numFmtId="0" fontId="69" fillId="0" borderId="0"/>
    <xf numFmtId="0" fontId="69" fillId="0" borderId="0"/>
    <xf numFmtId="0" fontId="1" fillId="0" borderId="0"/>
    <xf numFmtId="0" fontId="78" fillId="0" borderId="0"/>
    <xf numFmtId="0" fontId="78" fillId="0" borderId="0"/>
    <xf numFmtId="0" fontId="53" fillId="0" borderId="0"/>
    <xf numFmtId="1" fontId="27" fillId="0" borderId="0">
      <alignment horizontal="right" vertical="top"/>
    </xf>
    <xf numFmtId="0" fontId="31" fillId="0" borderId="0"/>
    <xf numFmtId="0" fontId="67" fillId="0" borderId="0"/>
    <xf numFmtId="0" fontId="31" fillId="0" borderId="0"/>
    <xf numFmtId="0" fontId="2" fillId="33" borderId="17" applyNumberFormat="0" applyFont="0" applyAlignment="0" applyProtection="0"/>
    <xf numFmtId="0" fontId="3" fillId="33" borderId="17"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68" fillId="74" borderId="28" applyNumberFormat="0" applyFont="0" applyAlignment="0" applyProtection="0"/>
    <xf numFmtId="0" fontId="2" fillId="33" borderId="17" applyNumberFormat="0" applyFont="0" applyAlignment="0" applyProtection="0"/>
    <xf numFmtId="0" fontId="1" fillId="33" borderId="17" applyNumberFormat="0" applyFont="0" applyAlignment="0" applyProtection="0"/>
    <xf numFmtId="0" fontId="69" fillId="74" borderId="28" applyNumberFormat="0" applyFont="0" applyAlignment="0" applyProtection="0"/>
    <xf numFmtId="0" fontId="69" fillId="74" borderId="28"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54" fillId="0" borderId="0">
      <alignment horizontal="left"/>
    </xf>
    <xf numFmtId="0" fontId="55" fillId="20" borderId="18" applyNumberFormat="0" applyAlignment="0" applyProtection="0"/>
    <xf numFmtId="0" fontId="56" fillId="20" borderId="18" applyNumberFormat="0" applyAlignment="0" applyProtection="0"/>
    <xf numFmtId="0" fontId="55" fillId="20" borderId="18" applyNumberFormat="0" applyAlignment="0" applyProtection="0"/>
    <xf numFmtId="0" fontId="55" fillId="20" borderId="18" applyNumberFormat="0" applyAlignment="0" applyProtection="0"/>
    <xf numFmtId="0" fontId="101" fillId="59" borderId="29" applyNumberFormat="0" applyAlignment="0" applyProtection="0"/>
    <xf numFmtId="0" fontId="55" fillId="20" borderId="18" applyNumberFormat="0" applyAlignment="0" applyProtection="0"/>
    <xf numFmtId="0" fontId="55" fillId="20" borderId="18" applyNumberFormat="0" applyAlignment="0" applyProtection="0"/>
    <xf numFmtId="0" fontId="102" fillId="59" borderId="29" applyNumberFormat="0" applyAlignment="0" applyProtection="0"/>
    <xf numFmtId="0" fontId="55" fillId="20" borderId="18" applyNumberFormat="0" applyAlignment="0" applyProtection="0"/>
    <xf numFmtId="0" fontId="55" fillId="20" borderId="18" applyNumberFormat="0" applyAlignment="0" applyProtection="0"/>
    <xf numFmtId="0" fontId="55" fillId="20" borderId="18" applyNumberFormat="0" applyAlignment="0" applyProtection="0"/>
    <xf numFmtId="0" fontId="55" fillId="20" borderId="18" applyNumberFormat="0" applyAlignment="0" applyProtection="0"/>
    <xf numFmtId="0" fontId="55" fillId="20" borderId="18" applyNumberFormat="0" applyAlignment="0" applyProtection="0"/>
    <xf numFmtId="176" fontId="31" fillId="0" borderId="0" applyFont="0" applyFill="0" applyBorder="0" applyAlignment="0" applyProtection="0"/>
    <xf numFmtId="177" fontId="3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 fillId="0" borderId="19">
      <alignment horizontal="center" vertical="center"/>
    </xf>
    <xf numFmtId="0" fontId="50" fillId="0" borderId="0"/>
    <xf numFmtId="166" fontId="2" fillId="0" borderId="0" applyFill="0" applyBorder="0" applyAlignment="0" applyProtection="0">
      <alignment wrapText="1"/>
    </xf>
    <xf numFmtId="0" fontId="35" fillId="0" borderId="0" applyNumberFormat="0" applyFill="0" applyBorder="0">
      <alignment horizontal="center" wrapText="1"/>
    </xf>
    <xf numFmtId="0" fontId="35" fillId="0" borderId="0" applyNumberFormat="0" applyFill="0" applyBorder="0">
      <alignment horizontal="center" wrapText="1"/>
    </xf>
    <xf numFmtId="0" fontId="57"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03"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xf numFmtId="0" fontId="60" fillId="0" borderId="20" applyNumberFormat="0" applyFill="0" applyAlignment="0" applyProtection="0"/>
    <xf numFmtId="0" fontId="61"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104" fillId="0" borderId="3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105" fillId="0" borderId="3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6" fillId="0" borderId="0" applyNumberFormat="0" applyFill="0" applyBorder="0" applyAlignment="0" applyProtection="0"/>
    <xf numFmtId="0" fontId="62" fillId="0" borderId="0" applyNumberFormat="0" applyFill="0" applyBorder="0" applyAlignment="0" applyProtection="0"/>
    <xf numFmtId="0" fontId="10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 fontId="27" fillId="0" borderId="0">
      <alignment vertical="top" wrapText="1"/>
    </xf>
  </cellStyleXfs>
  <cellXfs count="53">
    <xf numFmtId="0" fontId="0" fillId="0" borderId="0" xfId="0"/>
    <xf numFmtId="0" fontId="6" fillId="0" borderId="0" xfId="735"/>
    <xf numFmtId="0" fontId="6" fillId="75" borderId="0" xfId="735" applyFill="1"/>
    <xf numFmtId="3" fontId="6" fillId="75" borderId="0" xfId="735" applyNumberFormat="1" applyFill="1" applyAlignment="1">
      <alignment horizontal="center" vertical="center"/>
    </xf>
    <xf numFmtId="0" fontId="64" fillId="76" borderId="21" xfId="0" applyFont="1" applyFill="1" applyBorder="1" applyAlignment="1">
      <alignment horizontal="left" vertical="center" wrapText="1" readingOrder="1"/>
    </xf>
    <xf numFmtId="0" fontId="64" fillId="75" borderId="21" xfId="735" applyFont="1" applyFill="1" applyBorder="1" applyAlignment="1">
      <alignment horizontal="center" vertical="center"/>
    </xf>
    <xf numFmtId="167" fontId="0" fillId="0" borderId="0" xfId="410" applyNumberFormat="1" applyFont="1"/>
    <xf numFmtId="3" fontId="6" fillId="0" borderId="0" xfId="735" applyNumberFormat="1"/>
    <xf numFmtId="0" fontId="64" fillId="0" borderId="21" xfId="735" applyFont="1" applyBorder="1" applyAlignment="1">
      <alignment horizontal="center" vertical="center"/>
    </xf>
    <xf numFmtId="0" fontId="64" fillId="0" borderId="0" xfId="735" applyFont="1" applyAlignment="1">
      <alignment horizontal="center" vertical="center"/>
    </xf>
    <xf numFmtId="165" fontId="0" fillId="0" borderId="0" xfId="410" applyNumberFormat="1" applyFont="1" applyAlignment="1">
      <alignment horizontal="right"/>
    </xf>
    <xf numFmtId="165" fontId="2" fillId="0" borderId="0" xfId="410" applyNumberFormat="1" applyAlignment="1">
      <alignment horizontal="right"/>
    </xf>
    <xf numFmtId="3" fontId="6" fillId="0" borderId="0" xfId="735" applyNumberFormat="1" applyAlignment="1">
      <alignment horizontal="center"/>
    </xf>
    <xf numFmtId="3" fontId="6" fillId="0" borderId="0" xfId="735" applyNumberFormat="1" applyAlignment="1">
      <alignment horizontal="right"/>
    </xf>
    <xf numFmtId="0" fontId="108" fillId="0" borderId="0" xfId="0" applyFont="1" applyAlignment="1">
      <alignment horizontal="center" wrapText="1" readingOrder="1"/>
    </xf>
    <xf numFmtId="0" fontId="108" fillId="0" borderId="0" xfId="0" applyFont="1" applyAlignment="1">
      <alignment horizontal="right" wrapText="1" readingOrder="1"/>
    </xf>
    <xf numFmtId="0" fontId="6" fillId="0" borderId="0" xfId="735" applyAlignment="1">
      <alignment horizontal="right"/>
    </xf>
    <xf numFmtId="3" fontId="6" fillId="0" borderId="0" xfId="735" applyNumberFormat="1" applyAlignment="1">
      <alignment horizontal="center" vertical="center"/>
    </xf>
    <xf numFmtId="165" fontId="6" fillId="0" borderId="0" xfId="815" applyNumberFormat="1" applyFont="1" applyAlignment="1">
      <alignment horizontal="center"/>
    </xf>
    <xf numFmtId="0" fontId="64" fillId="0" borderId="21" xfId="735" applyFont="1" applyBorder="1" applyAlignment="1">
      <alignment horizontal="right" vertical="center" wrapText="1"/>
    </xf>
    <xf numFmtId="0" fontId="64" fillId="0" borderId="31" xfId="735" applyFont="1" applyBorder="1" applyAlignment="1">
      <alignment horizontal="center" vertical="center"/>
    </xf>
    <xf numFmtId="0" fontId="64" fillId="0" borderId="0" xfId="735" applyFont="1" applyAlignment="1">
      <alignment horizontal="center" vertical="center" wrapText="1"/>
    </xf>
    <xf numFmtId="0" fontId="64" fillId="0" borderId="32" xfId="735" applyFont="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4" xfId="735" applyBorder="1" applyAlignment="1">
      <alignment horizontal="center" vertical="center"/>
    </xf>
    <xf numFmtId="0" fontId="6" fillId="0" borderId="35"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Alignment="1">
      <alignment horizontal="center" vertical="center"/>
    </xf>
    <xf numFmtId="0" fontId="6" fillId="0" borderId="0" xfId="735" applyAlignment="1">
      <alignment horizontal="center" vertical="center"/>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6" fillId="0" borderId="21" xfId="0" applyFont="1" applyBorder="1" applyAlignment="1">
      <alignment horizontal="center" vertical="center"/>
    </xf>
    <xf numFmtId="0" fontId="6" fillId="0" borderId="21" xfId="735" applyBorder="1" applyAlignment="1">
      <alignment horizontal="center" vertical="center"/>
    </xf>
    <xf numFmtId="0" fontId="6" fillId="0" borderId="37" xfId="0" applyFont="1" applyBorder="1" applyAlignment="1">
      <alignment horizontal="center"/>
    </xf>
    <xf numFmtId="3" fontId="0" fillId="0" borderId="0" xfId="0" applyNumberFormat="1" applyAlignment="1">
      <alignment horizontal="right"/>
    </xf>
    <xf numFmtId="0" fontId="0" fillId="0" borderId="21" xfId="0" applyBorder="1"/>
    <xf numFmtId="167" fontId="0" fillId="0" borderId="21" xfId="410" applyNumberFormat="1" applyFont="1" applyBorder="1"/>
    <xf numFmtId="165" fontId="0" fillId="0" borderId="21" xfId="410" applyNumberFormat="1" applyFont="1" applyBorder="1" applyAlignment="1">
      <alignment horizontal="right"/>
    </xf>
    <xf numFmtId="0" fontId="109" fillId="0" borderId="0" xfId="0" applyFont="1"/>
    <xf numFmtId="0" fontId="109" fillId="0" borderId="0" xfId="0" applyFont="1"/>
    <xf numFmtId="0" fontId="109" fillId="0" borderId="0" xfId="555" applyFont="1" applyAlignment="1" applyProtection="1">
      <alignment horizontal="left"/>
    </xf>
    <xf numFmtId="3" fontId="109" fillId="0" borderId="0" xfId="735" applyNumberFormat="1" applyFont="1" applyAlignment="1">
      <alignment horizontal="center" vertical="center"/>
    </xf>
    <xf numFmtId="0" fontId="109" fillId="0" borderId="0" xfId="0" applyFont="1" applyAlignment="1">
      <alignment horizontal="left"/>
    </xf>
    <xf numFmtId="0" fontId="109" fillId="0" borderId="0" xfId="555" applyFont="1" applyAlignment="1" applyProtection="1"/>
    <xf numFmtId="0" fontId="35" fillId="0" borderId="0" xfId="0" applyFont="1" applyAlignment="1">
      <alignment horizontal="left"/>
    </xf>
    <xf numFmtId="37" fontId="35" fillId="0" borderId="0" xfId="410" applyNumberFormat="1" applyFont="1" applyAlignment="1">
      <alignment horizontal="right"/>
    </xf>
    <xf numFmtId="165" fontId="35" fillId="0" borderId="0" xfId="410" applyNumberFormat="1" applyFont="1" applyAlignment="1">
      <alignment horizontal="right"/>
    </xf>
    <xf numFmtId="0" fontId="64" fillId="0" borderId="0" xfId="735" applyFont="1" applyAlignment="1">
      <alignment horizontal="right"/>
    </xf>
    <xf numFmtId="3" fontId="35" fillId="0" borderId="0" xfId="0" applyNumberFormat="1" applyFont="1" applyAlignment="1">
      <alignment horizontal="left" vertical="top"/>
    </xf>
    <xf numFmtId="3" fontId="35" fillId="0" borderId="0" xfId="410" applyNumberFormat="1" applyFont="1" applyAlignment="1">
      <alignment horizontal="right"/>
    </xf>
    <xf numFmtId="3" fontId="35" fillId="0" borderId="0" xfId="410" applyNumberFormat="1" applyFont="1" applyAlignment="1">
      <alignment horizontal="right" vertical="top"/>
    </xf>
    <xf numFmtId="3" fontId="64" fillId="0" borderId="0" xfId="735" applyNumberFormat="1" applyFont="1" applyAlignment="1">
      <alignment horizontal="right" vertical="top"/>
    </xf>
  </cellXfs>
  <cellStyles count="918">
    <cellStyle name="_x000d__x000a_JournalTemplate=C:\COMFO\CTALK\JOURSTD.TPL_x000d__x000a_LbStateAddress=3 3 0 251 1 89 2 311_x000d__x000a_LbStateJou" xfId="1" xr:uid="{00000000-0005-0000-0000-000000000000}"/>
    <cellStyle name="20% - Accent1" xfId="2" builtinId="30" customBuiltin="1"/>
    <cellStyle name="20% - Accent1 2" xfId="3" xr:uid="{00000000-0005-0000-0000-000002000000}"/>
    <cellStyle name="20% - Accent1 2 2" xfId="4" xr:uid="{00000000-0005-0000-0000-000003000000}"/>
    <cellStyle name="20% - Accent1 2 3" xfId="5" xr:uid="{00000000-0005-0000-0000-000004000000}"/>
    <cellStyle name="20% - Accent1 2 4" xfId="6" xr:uid="{00000000-0005-0000-0000-000005000000}"/>
    <cellStyle name="20% - Accent1 3" xfId="7" xr:uid="{00000000-0005-0000-0000-000006000000}"/>
    <cellStyle name="20% - Accent1 3 2" xfId="8" xr:uid="{00000000-0005-0000-0000-000007000000}"/>
    <cellStyle name="20% - Accent1 3 3" xfId="9" xr:uid="{00000000-0005-0000-0000-000008000000}"/>
    <cellStyle name="20% - Accent1 4" xfId="10" xr:uid="{00000000-0005-0000-0000-000009000000}"/>
    <cellStyle name="20% - Accent1 5" xfId="11" xr:uid="{00000000-0005-0000-0000-00000A000000}"/>
    <cellStyle name="20% - Accent1 6" xfId="12" xr:uid="{00000000-0005-0000-0000-00000B000000}"/>
    <cellStyle name="20% - Accent1 7" xfId="13" xr:uid="{00000000-0005-0000-0000-00000C000000}"/>
    <cellStyle name="20% - Accent1 8" xfId="14" xr:uid="{00000000-0005-0000-0000-00000D000000}"/>
    <cellStyle name="20% - Accent2" xfId="15" builtinId="34" customBuiltin="1"/>
    <cellStyle name="20% - Accent2 2" xfId="16" xr:uid="{00000000-0005-0000-0000-00000F000000}"/>
    <cellStyle name="20% - Accent2 2 2" xfId="17" xr:uid="{00000000-0005-0000-0000-000010000000}"/>
    <cellStyle name="20% - Accent2 2 3" xfId="18" xr:uid="{00000000-0005-0000-0000-000011000000}"/>
    <cellStyle name="20% - Accent2 2 4" xfId="19" xr:uid="{00000000-0005-0000-0000-000012000000}"/>
    <cellStyle name="20% - Accent2 3" xfId="20" xr:uid="{00000000-0005-0000-0000-000013000000}"/>
    <cellStyle name="20% - Accent2 3 2" xfId="21" xr:uid="{00000000-0005-0000-0000-000014000000}"/>
    <cellStyle name="20% - Accent2 3 3" xfId="22" xr:uid="{00000000-0005-0000-0000-000015000000}"/>
    <cellStyle name="20% - Accent2 4" xfId="23" xr:uid="{00000000-0005-0000-0000-000016000000}"/>
    <cellStyle name="20% - Accent2 5" xfId="24" xr:uid="{00000000-0005-0000-0000-000017000000}"/>
    <cellStyle name="20% - Accent2 6" xfId="25" xr:uid="{00000000-0005-0000-0000-000018000000}"/>
    <cellStyle name="20% - Accent2 7" xfId="26" xr:uid="{00000000-0005-0000-0000-000019000000}"/>
    <cellStyle name="20% - Accent2 8" xfId="27" xr:uid="{00000000-0005-0000-0000-00001A000000}"/>
    <cellStyle name="20% - Accent3" xfId="28" builtinId="38" customBuiltin="1"/>
    <cellStyle name="20% - Accent3 2" xfId="29" xr:uid="{00000000-0005-0000-0000-00001C000000}"/>
    <cellStyle name="20% - Accent3 2 2" xfId="30" xr:uid="{00000000-0005-0000-0000-00001D000000}"/>
    <cellStyle name="20% - Accent3 2 3" xfId="31" xr:uid="{00000000-0005-0000-0000-00001E000000}"/>
    <cellStyle name="20% - Accent3 2 4" xfId="32" xr:uid="{00000000-0005-0000-0000-00001F000000}"/>
    <cellStyle name="20% - Accent3 3" xfId="33" xr:uid="{00000000-0005-0000-0000-000020000000}"/>
    <cellStyle name="20% - Accent3 3 2" xfId="34" xr:uid="{00000000-0005-0000-0000-000021000000}"/>
    <cellStyle name="20% - Accent3 3 3" xfId="35" xr:uid="{00000000-0005-0000-0000-000022000000}"/>
    <cellStyle name="20% - Accent3 4" xfId="36" xr:uid="{00000000-0005-0000-0000-000023000000}"/>
    <cellStyle name="20% - Accent3 5" xfId="37" xr:uid="{00000000-0005-0000-0000-000024000000}"/>
    <cellStyle name="20% - Accent3 6" xfId="38" xr:uid="{00000000-0005-0000-0000-000025000000}"/>
    <cellStyle name="20% - Accent3 7" xfId="39" xr:uid="{00000000-0005-0000-0000-000026000000}"/>
    <cellStyle name="20% - Accent3 8" xfId="40" xr:uid="{00000000-0005-0000-0000-000027000000}"/>
    <cellStyle name="20% - Accent4" xfId="41" builtinId="42" customBuiltin="1"/>
    <cellStyle name="20% - Accent4 2" xfId="42" xr:uid="{00000000-0005-0000-0000-000029000000}"/>
    <cellStyle name="20% - Accent4 2 2" xfId="43" xr:uid="{00000000-0005-0000-0000-00002A000000}"/>
    <cellStyle name="20% - Accent4 2 3" xfId="44" xr:uid="{00000000-0005-0000-0000-00002B000000}"/>
    <cellStyle name="20% - Accent4 2 4" xfId="45" xr:uid="{00000000-0005-0000-0000-00002C000000}"/>
    <cellStyle name="20% - Accent4 3" xfId="46" xr:uid="{00000000-0005-0000-0000-00002D000000}"/>
    <cellStyle name="20% - Accent4 3 2" xfId="47" xr:uid="{00000000-0005-0000-0000-00002E000000}"/>
    <cellStyle name="20% - Accent4 3 3" xfId="48" xr:uid="{00000000-0005-0000-0000-00002F000000}"/>
    <cellStyle name="20% - Accent4 4" xfId="49" xr:uid="{00000000-0005-0000-0000-000030000000}"/>
    <cellStyle name="20% - Accent4 5" xfId="50" xr:uid="{00000000-0005-0000-0000-000031000000}"/>
    <cellStyle name="20% - Accent4 6" xfId="51" xr:uid="{00000000-0005-0000-0000-000032000000}"/>
    <cellStyle name="20% - Accent4 7" xfId="52" xr:uid="{00000000-0005-0000-0000-000033000000}"/>
    <cellStyle name="20% - Accent4 8" xfId="53" xr:uid="{00000000-0005-0000-0000-000034000000}"/>
    <cellStyle name="20% - Accent5" xfId="54" builtinId="46" customBuiltin="1"/>
    <cellStyle name="20% - Accent5 2" xfId="55" xr:uid="{00000000-0005-0000-0000-000036000000}"/>
    <cellStyle name="20% - Accent5 2 2" xfId="56" xr:uid="{00000000-0005-0000-0000-000037000000}"/>
    <cellStyle name="20% - Accent5 2 3" xfId="57" xr:uid="{00000000-0005-0000-0000-000038000000}"/>
    <cellStyle name="20% - Accent5 2 4" xfId="58" xr:uid="{00000000-0005-0000-0000-000039000000}"/>
    <cellStyle name="20% - Accent5 3" xfId="59" xr:uid="{00000000-0005-0000-0000-00003A000000}"/>
    <cellStyle name="20% - Accent5 3 2" xfId="60" xr:uid="{00000000-0005-0000-0000-00003B000000}"/>
    <cellStyle name="20% - Accent5 3 3" xfId="61" xr:uid="{00000000-0005-0000-0000-00003C000000}"/>
    <cellStyle name="20% - Accent5 4" xfId="62" xr:uid="{00000000-0005-0000-0000-00003D000000}"/>
    <cellStyle name="20% - Accent5 5" xfId="63" xr:uid="{00000000-0005-0000-0000-00003E000000}"/>
    <cellStyle name="20% - Accent5 6" xfId="64" xr:uid="{00000000-0005-0000-0000-00003F000000}"/>
    <cellStyle name="20% - Accent5 7" xfId="65" xr:uid="{00000000-0005-0000-0000-000040000000}"/>
    <cellStyle name="20% - Accent5 8" xfId="66" xr:uid="{00000000-0005-0000-0000-000041000000}"/>
    <cellStyle name="20% - Accent6" xfId="67" builtinId="50" customBuiltin="1"/>
    <cellStyle name="20% - Accent6 2" xfId="68" xr:uid="{00000000-0005-0000-0000-000043000000}"/>
    <cellStyle name="20% - Accent6 2 2" xfId="69" xr:uid="{00000000-0005-0000-0000-000044000000}"/>
    <cellStyle name="20% - Accent6 2 3" xfId="70" xr:uid="{00000000-0005-0000-0000-000045000000}"/>
    <cellStyle name="20% - Accent6 2 4" xfId="71" xr:uid="{00000000-0005-0000-0000-000046000000}"/>
    <cellStyle name="20% - Accent6 3" xfId="72" xr:uid="{00000000-0005-0000-0000-000047000000}"/>
    <cellStyle name="20% - Accent6 3 2" xfId="73" xr:uid="{00000000-0005-0000-0000-000048000000}"/>
    <cellStyle name="20% - Accent6 3 3" xfId="74" xr:uid="{00000000-0005-0000-0000-000049000000}"/>
    <cellStyle name="20% - Accent6 4" xfId="75" xr:uid="{00000000-0005-0000-0000-00004A000000}"/>
    <cellStyle name="20% - Accent6 5" xfId="76" xr:uid="{00000000-0005-0000-0000-00004B000000}"/>
    <cellStyle name="20% - Accent6 6" xfId="77" xr:uid="{00000000-0005-0000-0000-00004C000000}"/>
    <cellStyle name="20% - Accent6 7" xfId="78" xr:uid="{00000000-0005-0000-0000-00004D000000}"/>
    <cellStyle name="20% - Accent6 8" xfId="79" xr:uid="{00000000-0005-0000-0000-00004E000000}"/>
    <cellStyle name="40% - Accent1" xfId="80" builtinId="31" customBuiltin="1"/>
    <cellStyle name="40% - Accent1 2" xfId="81" xr:uid="{00000000-0005-0000-0000-000050000000}"/>
    <cellStyle name="40% - Accent1 2 2" xfId="82" xr:uid="{00000000-0005-0000-0000-000051000000}"/>
    <cellStyle name="40% - Accent1 2 3" xfId="83" xr:uid="{00000000-0005-0000-0000-000052000000}"/>
    <cellStyle name="40% - Accent1 2 4" xfId="84" xr:uid="{00000000-0005-0000-0000-000053000000}"/>
    <cellStyle name="40% - Accent1 3" xfId="85" xr:uid="{00000000-0005-0000-0000-000054000000}"/>
    <cellStyle name="40% - Accent1 3 2" xfId="86" xr:uid="{00000000-0005-0000-0000-000055000000}"/>
    <cellStyle name="40% - Accent1 3 3" xfId="87" xr:uid="{00000000-0005-0000-0000-000056000000}"/>
    <cellStyle name="40% - Accent1 4" xfId="88" xr:uid="{00000000-0005-0000-0000-000057000000}"/>
    <cellStyle name="40% - Accent1 5" xfId="89" xr:uid="{00000000-0005-0000-0000-000058000000}"/>
    <cellStyle name="40% - Accent1 6" xfId="90" xr:uid="{00000000-0005-0000-0000-000059000000}"/>
    <cellStyle name="40% - Accent1 7" xfId="91" xr:uid="{00000000-0005-0000-0000-00005A000000}"/>
    <cellStyle name="40% - Accent1 8" xfId="92" xr:uid="{00000000-0005-0000-0000-00005B000000}"/>
    <cellStyle name="40% - Accent2" xfId="93" builtinId="35" customBuiltin="1"/>
    <cellStyle name="40% - Accent2 2" xfId="94" xr:uid="{00000000-0005-0000-0000-00005D000000}"/>
    <cellStyle name="40% - Accent2 2 2" xfId="95" xr:uid="{00000000-0005-0000-0000-00005E000000}"/>
    <cellStyle name="40% - Accent2 2 3" xfId="96" xr:uid="{00000000-0005-0000-0000-00005F000000}"/>
    <cellStyle name="40% - Accent2 2 4" xfId="97" xr:uid="{00000000-0005-0000-0000-000060000000}"/>
    <cellStyle name="40% - Accent2 3" xfId="98" xr:uid="{00000000-0005-0000-0000-000061000000}"/>
    <cellStyle name="40% - Accent2 3 2" xfId="99" xr:uid="{00000000-0005-0000-0000-000062000000}"/>
    <cellStyle name="40% - Accent2 3 3" xfId="100" xr:uid="{00000000-0005-0000-0000-000063000000}"/>
    <cellStyle name="40% - Accent2 4" xfId="101" xr:uid="{00000000-0005-0000-0000-000064000000}"/>
    <cellStyle name="40% - Accent2 5" xfId="102" xr:uid="{00000000-0005-0000-0000-000065000000}"/>
    <cellStyle name="40% - Accent2 6" xfId="103" xr:uid="{00000000-0005-0000-0000-000066000000}"/>
    <cellStyle name="40% - Accent2 7" xfId="104" xr:uid="{00000000-0005-0000-0000-000067000000}"/>
    <cellStyle name="40% - Accent2 8" xfId="105" xr:uid="{00000000-0005-0000-0000-000068000000}"/>
    <cellStyle name="40% - Accent3" xfId="106" builtinId="39" customBuiltin="1"/>
    <cellStyle name="40% - Accent3 2" xfId="107" xr:uid="{00000000-0005-0000-0000-00006A000000}"/>
    <cellStyle name="40% - Accent3 2 2" xfId="108" xr:uid="{00000000-0005-0000-0000-00006B000000}"/>
    <cellStyle name="40% - Accent3 2 3" xfId="109" xr:uid="{00000000-0005-0000-0000-00006C000000}"/>
    <cellStyle name="40% - Accent3 2 4" xfId="110" xr:uid="{00000000-0005-0000-0000-00006D000000}"/>
    <cellStyle name="40% - Accent3 3" xfId="111" xr:uid="{00000000-0005-0000-0000-00006E000000}"/>
    <cellStyle name="40% - Accent3 3 2" xfId="112" xr:uid="{00000000-0005-0000-0000-00006F000000}"/>
    <cellStyle name="40% - Accent3 3 3" xfId="113" xr:uid="{00000000-0005-0000-0000-000070000000}"/>
    <cellStyle name="40% - Accent3 4" xfId="114" xr:uid="{00000000-0005-0000-0000-000071000000}"/>
    <cellStyle name="40% - Accent3 5" xfId="115" xr:uid="{00000000-0005-0000-0000-000072000000}"/>
    <cellStyle name="40% - Accent3 6" xfId="116" xr:uid="{00000000-0005-0000-0000-000073000000}"/>
    <cellStyle name="40% - Accent3 7" xfId="117" xr:uid="{00000000-0005-0000-0000-000074000000}"/>
    <cellStyle name="40% - Accent3 8" xfId="118" xr:uid="{00000000-0005-0000-0000-000075000000}"/>
    <cellStyle name="40% - Accent4" xfId="119" builtinId="43" customBuiltin="1"/>
    <cellStyle name="40% - Accent4 2" xfId="120" xr:uid="{00000000-0005-0000-0000-000077000000}"/>
    <cellStyle name="40% - Accent4 2 2" xfId="121" xr:uid="{00000000-0005-0000-0000-000078000000}"/>
    <cellStyle name="40% - Accent4 2 3" xfId="122" xr:uid="{00000000-0005-0000-0000-000079000000}"/>
    <cellStyle name="40% - Accent4 2 4" xfId="123" xr:uid="{00000000-0005-0000-0000-00007A000000}"/>
    <cellStyle name="40% - Accent4 3" xfId="124" xr:uid="{00000000-0005-0000-0000-00007B000000}"/>
    <cellStyle name="40% - Accent4 3 2" xfId="125" xr:uid="{00000000-0005-0000-0000-00007C000000}"/>
    <cellStyle name="40% - Accent4 3 3" xfId="126" xr:uid="{00000000-0005-0000-0000-00007D000000}"/>
    <cellStyle name="40% - Accent4 4" xfId="127" xr:uid="{00000000-0005-0000-0000-00007E000000}"/>
    <cellStyle name="40% - Accent4 5" xfId="128" xr:uid="{00000000-0005-0000-0000-00007F000000}"/>
    <cellStyle name="40% - Accent4 6" xfId="129" xr:uid="{00000000-0005-0000-0000-000080000000}"/>
    <cellStyle name="40% - Accent4 7" xfId="130" xr:uid="{00000000-0005-0000-0000-000081000000}"/>
    <cellStyle name="40% - Accent4 8" xfId="131" xr:uid="{00000000-0005-0000-0000-000082000000}"/>
    <cellStyle name="40% - Accent5" xfId="132" builtinId="47" customBuiltin="1"/>
    <cellStyle name="40% - Accent5 2" xfId="133" xr:uid="{00000000-0005-0000-0000-000084000000}"/>
    <cellStyle name="40% - Accent5 2 2" xfId="134" xr:uid="{00000000-0005-0000-0000-000085000000}"/>
    <cellStyle name="40% - Accent5 2 3" xfId="135" xr:uid="{00000000-0005-0000-0000-000086000000}"/>
    <cellStyle name="40% - Accent5 2 4" xfId="136" xr:uid="{00000000-0005-0000-0000-000087000000}"/>
    <cellStyle name="40% - Accent5 3" xfId="137" xr:uid="{00000000-0005-0000-0000-000088000000}"/>
    <cellStyle name="40% - Accent5 3 2" xfId="138" xr:uid="{00000000-0005-0000-0000-000089000000}"/>
    <cellStyle name="40% - Accent5 3 3" xfId="139" xr:uid="{00000000-0005-0000-0000-00008A000000}"/>
    <cellStyle name="40% - Accent5 4" xfId="140" xr:uid="{00000000-0005-0000-0000-00008B000000}"/>
    <cellStyle name="40% - Accent5 5" xfId="141" xr:uid="{00000000-0005-0000-0000-00008C000000}"/>
    <cellStyle name="40% - Accent5 6" xfId="142" xr:uid="{00000000-0005-0000-0000-00008D000000}"/>
    <cellStyle name="40% - Accent5 7" xfId="143" xr:uid="{00000000-0005-0000-0000-00008E000000}"/>
    <cellStyle name="40% - Accent5 8" xfId="144" xr:uid="{00000000-0005-0000-0000-00008F000000}"/>
    <cellStyle name="40% - Accent6" xfId="145" builtinId="51" customBuiltin="1"/>
    <cellStyle name="40% - Accent6 2" xfId="146" xr:uid="{00000000-0005-0000-0000-000091000000}"/>
    <cellStyle name="40% - Accent6 2 2" xfId="147" xr:uid="{00000000-0005-0000-0000-000092000000}"/>
    <cellStyle name="40% - Accent6 2 3" xfId="148" xr:uid="{00000000-0005-0000-0000-000093000000}"/>
    <cellStyle name="40% - Accent6 2 4" xfId="149" xr:uid="{00000000-0005-0000-0000-000094000000}"/>
    <cellStyle name="40% - Accent6 3" xfId="150" xr:uid="{00000000-0005-0000-0000-000095000000}"/>
    <cellStyle name="40% - Accent6 3 2" xfId="151" xr:uid="{00000000-0005-0000-0000-000096000000}"/>
    <cellStyle name="40% - Accent6 3 3" xfId="152" xr:uid="{00000000-0005-0000-0000-000097000000}"/>
    <cellStyle name="40% - Accent6 4" xfId="153" xr:uid="{00000000-0005-0000-0000-000098000000}"/>
    <cellStyle name="40% - Accent6 5" xfId="154" xr:uid="{00000000-0005-0000-0000-000099000000}"/>
    <cellStyle name="40% - Accent6 6" xfId="155" xr:uid="{00000000-0005-0000-0000-00009A000000}"/>
    <cellStyle name="40% - Accent6 7" xfId="156" xr:uid="{00000000-0005-0000-0000-00009B000000}"/>
    <cellStyle name="40% - Accent6 8" xfId="157" xr:uid="{00000000-0005-0000-0000-00009C000000}"/>
    <cellStyle name="60% - Accent1" xfId="158" builtinId="32" customBuiltin="1"/>
    <cellStyle name="60% - Accent1 2" xfId="159" xr:uid="{00000000-0005-0000-0000-00009E000000}"/>
    <cellStyle name="60% - Accent1 2 2" xfId="160" xr:uid="{00000000-0005-0000-0000-00009F000000}"/>
    <cellStyle name="60% - Accent1 2 3" xfId="161" xr:uid="{00000000-0005-0000-0000-0000A0000000}"/>
    <cellStyle name="60% - Accent1 2 4" xfId="162" xr:uid="{00000000-0005-0000-0000-0000A1000000}"/>
    <cellStyle name="60% - Accent1 3" xfId="163" xr:uid="{00000000-0005-0000-0000-0000A2000000}"/>
    <cellStyle name="60% - Accent1 3 2" xfId="164" xr:uid="{00000000-0005-0000-0000-0000A3000000}"/>
    <cellStyle name="60% - Accent1 4" xfId="165" xr:uid="{00000000-0005-0000-0000-0000A4000000}"/>
    <cellStyle name="60% - Accent1 5" xfId="166" xr:uid="{00000000-0005-0000-0000-0000A5000000}"/>
    <cellStyle name="60% - Accent1 6" xfId="167" xr:uid="{00000000-0005-0000-0000-0000A6000000}"/>
    <cellStyle name="60% - Accent1 7" xfId="168" xr:uid="{00000000-0005-0000-0000-0000A7000000}"/>
    <cellStyle name="60% - Accent1 8" xfId="169" xr:uid="{00000000-0005-0000-0000-0000A8000000}"/>
    <cellStyle name="60% - Accent2" xfId="170" builtinId="36" customBuiltin="1"/>
    <cellStyle name="60% - Accent2 2" xfId="171" xr:uid="{00000000-0005-0000-0000-0000AA000000}"/>
    <cellStyle name="60% - Accent2 2 2" xfId="172" xr:uid="{00000000-0005-0000-0000-0000AB000000}"/>
    <cellStyle name="60% - Accent2 2 3" xfId="173" xr:uid="{00000000-0005-0000-0000-0000AC000000}"/>
    <cellStyle name="60% - Accent2 2 4" xfId="174" xr:uid="{00000000-0005-0000-0000-0000AD000000}"/>
    <cellStyle name="60% - Accent2 3" xfId="175" xr:uid="{00000000-0005-0000-0000-0000AE000000}"/>
    <cellStyle name="60% - Accent2 3 2" xfId="176" xr:uid="{00000000-0005-0000-0000-0000AF000000}"/>
    <cellStyle name="60% - Accent2 4" xfId="177" xr:uid="{00000000-0005-0000-0000-0000B0000000}"/>
    <cellStyle name="60% - Accent2 5" xfId="178" xr:uid="{00000000-0005-0000-0000-0000B1000000}"/>
    <cellStyle name="60% - Accent2 6" xfId="179" xr:uid="{00000000-0005-0000-0000-0000B2000000}"/>
    <cellStyle name="60% - Accent2 7" xfId="180" xr:uid="{00000000-0005-0000-0000-0000B3000000}"/>
    <cellStyle name="60% - Accent2 8" xfId="181" xr:uid="{00000000-0005-0000-0000-0000B4000000}"/>
    <cellStyle name="60% - Accent3" xfId="182" builtinId="40" customBuiltin="1"/>
    <cellStyle name="60% - Accent3 2" xfId="183" xr:uid="{00000000-0005-0000-0000-0000B6000000}"/>
    <cellStyle name="60% - Accent3 2 2" xfId="184" xr:uid="{00000000-0005-0000-0000-0000B7000000}"/>
    <cellStyle name="60% - Accent3 2 3" xfId="185" xr:uid="{00000000-0005-0000-0000-0000B8000000}"/>
    <cellStyle name="60% - Accent3 2 4" xfId="186" xr:uid="{00000000-0005-0000-0000-0000B9000000}"/>
    <cellStyle name="60% - Accent3 3" xfId="187" xr:uid="{00000000-0005-0000-0000-0000BA000000}"/>
    <cellStyle name="60% - Accent3 3 2" xfId="188" xr:uid="{00000000-0005-0000-0000-0000BB000000}"/>
    <cellStyle name="60% - Accent3 4" xfId="189" xr:uid="{00000000-0005-0000-0000-0000BC000000}"/>
    <cellStyle name="60% - Accent3 5" xfId="190" xr:uid="{00000000-0005-0000-0000-0000BD000000}"/>
    <cellStyle name="60% - Accent3 6" xfId="191" xr:uid="{00000000-0005-0000-0000-0000BE000000}"/>
    <cellStyle name="60% - Accent3 7" xfId="192" xr:uid="{00000000-0005-0000-0000-0000BF000000}"/>
    <cellStyle name="60% - Accent3 8" xfId="193" xr:uid="{00000000-0005-0000-0000-0000C0000000}"/>
    <cellStyle name="60% - Accent4" xfId="194" builtinId="44" customBuiltin="1"/>
    <cellStyle name="60% - Accent4 2" xfId="195" xr:uid="{00000000-0005-0000-0000-0000C2000000}"/>
    <cellStyle name="60% - Accent4 2 2" xfId="196" xr:uid="{00000000-0005-0000-0000-0000C3000000}"/>
    <cellStyle name="60% - Accent4 2 3" xfId="197" xr:uid="{00000000-0005-0000-0000-0000C4000000}"/>
    <cellStyle name="60% - Accent4 2 4" xfId="198" xr:uid="{00000000-0005-0000-0000-0000C5000000}"/>
    <cellStyle name="60% - Accent4 3" xfId="199" xr:uid="{00000000-0005-0000-0000-0000C6000000}"/>
    <cellStyle name="60% - Accent4 3 2" xfId="200" xr:uid="{00000000-0005-0000-0000-0000C7000000}"/>
    <cellStyle name="60% - Accent4 4" xfId="201" xr:uid="{00000000-0005-0000-0000-0000C8000000}"/>
    <cellStyle name="60% - Accent4 5" xfId="202" xr:uid="{00000000-0005-0000-0000-0000C9000000}"/>
    <cellStyle name="60% - Accent4 6" xfId="203" xr:uid="{00000000-0005-0000-0000-0000CA000000}"/>
    <cellStyle name="60% - Accent4 7" xfId="204" xr:uid="{00000000-0005-0000-0000-0000CB000000}"/>
    <cellStyle name="60% - Accent4 8" xfId="205" xr:uid="{00000000-0005-0000-0000-0000CC000000}"/>
    <cellStyle name="60% - Accent5" xfId="206" builtinId="48" customBuiltin="1"/>
    <cellStyle name="60% - Accent5 2" xfId="207" xr:uid="{00000000-0005-0000-0000-0000CE000000}"/>
    <cellStyle name="60% - Accent5 2 2" xfId="208" xr:uid="{00000000-0005-0000-0000-0000CF000000}"/>
    <cellStyle name="60% - Accent5 2 3" xfId="209" xr:uid="{00000000-0005-0000-0000-0000D0000000}"/>
    <cellStyle name="60% - Accent5 2 4" xfId="210" xr:uid="{00000000-0005-0000-0000-0000D1000000}"/>
    <cellStyle name="60% - Accent5 3" xfId="211" xr:uid="{00000000-0005-0000-0000-0000D2000000}"/>
    <cellStyle name="60% - Accent5 3 2" xfId="212" xr:uid="{00000000-0005-0000-0000-0000D3000000}"/>
    <cellStyle name="60% - Accent5 4" xfId="213" xr:uid="{00000000-0005-0000-0000-0000D4000000}"/>
    <cellStyle name="60% - Accent5 5" xfId="214" xr:uid="{00000000-0005-0000-0000-0000D5000000}"/>
    <cellStyle name="60% - Accent5 6" xfId="215" xr:uid="{00000000-0005-0000-0000-0000D6000000}"/>
    <cellStyle name="60% - Accent5 7" xfId="216" xr:uid="{00000000-0005-0000-0000-0000D7000000}"/>
    <cellStyle name="60% - Accent5 8" xfId="217" xr:uid="{00000000-0005-0000-0000-0000D8000000}"/>
    <cellStyle name="60% - Accent6" xfId="218" builtinId="52" customBuiltin="1"/>
    <cellStyle name="60% - Accent6 2" xfId="219" xr:uid="{00000000-0005-0000-0000-0000DA000000}"/>
    <cellStyle name="60% - Accent6 2 2" xfId="220" xr:uid="{00000000-0005-0000-0000-0000DB000000}"/>
    <cellStyle name="60% - Accent6 2 3" xfId="221" xr:uid="{00000000-0005-0000-0000-0000DC000000}"/>
    <cellStyle name="60% - Accent6 2 4" xfId="222" xr:uid="{00000000-0005-0000-0000-0000DD000000}"/>
    <cellStyle name="60% - Accent6 3" xfId="223" xr:uid="{00000000-0005-0000-0000-0000DE000000}"/>
    <cellStyle name="60% - Accent6 3 2" xfId="224" xr:uid="{00000000-0005-0000-0000-0000DF000000}"/>
    <cellStyle name="60% - Accent6 4" xfId="225" xr:uid="{00000000-0005-0000-0000-0000E0000000}"/>
    <cellStyle name="60% - Accent6 5" xfId="226" xr:uid="{00000000-0005-0000-0000-0000E1000000}"/>
    <cellStyle name="60% - Accent6 6" xfId="227" xr:uid="{00000000-0005-0000-0000-0000E2000000}"/>
    <cellStyle name="60% - Accent6 7" xfId="228" xr:uid="{00000000-0005-0000-0000-0000E3000000}"/>
    <cellStyle name="60% - Accent6 8" xfId="229" xr:uid="{00000000-0005-0000-0000-0000E4000000}"/>
    <cellStyle name="Accent1" xfId="230" builtinId="29" customBuiltin="1"/>
    <cellStyle name="Accent1 2" xfId="231" xr:uid="{00000000-0005-0000-0000-0000E6000000}"/>
    <cellStyle name="Accent1 2 2" xfId="232" xr:uid="{00000000-0005-0000-0000-0000E7000000}"/>
    <cellStyle name="Accent1 2 3" xfId="233" xr:uid="{00000000-0005-0000-0000-0000E8000000}"/>
    <cellStyle name="Accent1 2 4" xfId="234" xr:uid="{00000000-0005-0000-0000-0000E9000000}"/>
    <cellStyle name="Accent1 3" xfId="235" xr:uid="{00000000-0005-0000-0000-0000EA000000}"/>
    <cellStyle name="Accent1 3 2" xfId="236" xr:uid="{00000000-0005-0000-0000-0000EB000000}"/>
    <cellStyle name="Accent1 4" xfId="237" xr:uid="{00000000-0005-0000-0000-0000EC000000}"/>
    <cellStyle name="Accent1 5" xfId="238" xr:uid="{00000000-0005-0000-0000-0000ED000000}"/>
    <cellStyle name="Accent1 6" xfId="239" xr:uid="{00000000-0005-0000-0000-0000EE000000}"/>
    <cellStyle name="Accent1 7" xfId="240" xr:uid="{00000000-0005-0000-0000-0000EF000000}"/>
    <cellStyle name="Accent1 8" xfId="241" xr:uid="{00000000-0005-0000-0000-0000F0000000}"/>
    <cellStyle name="Accent2" xfId="242" builtinId="33" customBuiltin="1"/>
    <cellStyle name="Accent2 2" xfId="243" xr:uid="{00000000-0005-0000-0000-0000F2000000}"/>
    <cellStyle name="Accent2 2 2" xfId="244" xr:uid="{00000000-0005-0000-0000-0000F3000000}"/>
    <cellStyle name="Accent2 2 3" xfId="245" xr:uid="{00000000-0005-0000-0000-0000F4000000}"/>
    <cellStyle name="Accent2 2 4" xfId="246" xr:uid="{00000000-0005-0000-0000-0000F5000000}"/>
    <cellStyle name="Accent2 3" xfId="247" xr:uid="{00000000-0005-0000-0000-0000F6000000}"/>
    <cellStyle name="Accent2 3 2" xfId="248" xr:uid="{00000000-0005-0000-0000-0000F7000000}"/>
    <cellStyle name="Accent2 4" xfId="249" xr:uid="{00000000-0005-0000-0000-0000F8000000}"/>
    <cellStyle name="Accent2 5" xfId="250" xr:uid="{00000000-0005-0000-0000-0000F9000000}"/>
    <cellStyle name="Accent2 6" xfId="251" xr:uid="{00000000-0005-0000-0000-0000FA000000}"/>
    <cellStyle name="Accent2 7" xfId="252" xr:uid="{00000000-0005-0000-0000-0000FB000000}"/>
    <cellStyle name="Accent2 8" xfId="253" xr:uid="{00000000-0005-0000-0000-0000FC000000}"/>
    <cellStyle name="Accent3" xfId="254" builtinId="37" customBuiltin="1"/>
    <cellStyle name="Accent3 2" xfId="255" xr:uid="{00000000-0005-0000-0000-0000FE000000}"/>
    <cellStyle name="Accent3 2 2" xfId="256" xr:uid="{00000000-0005-0000-0000-0000FF000000}"/>
    <cellStyle name="Accent3 2 3" xfId="257" xr:uid="{00000000-0005-0000-0000-000000010000}"/>
    <cellStyle name="Accent3 2 4" xfId="258" xr:uid="{00000000-0005-0000-0000-000001010000}"/>
    <cellStyle name="Accent3 3" xfId="259" xr:uid="{00000000-0005-0000-0000-000002010000}"/>
    <cellStyle name="Accent3 3 2" xfId="260" xr:uid="{00000000-0005-0000-0000-000003010000}"/>
    <cellStyle name="Accent3 4" xfId="261" xr:uid="{00000000-0005-0000-0000-000004010000}"/>
    <cellStyle name="Accent3 5" xfId="262" xr:uid="{00000000-0005-0000-0000-000005010000}"/>
    <cellStyle name="Accent3 6" xfId="263" xr:uid="{00000000-0005-0000-0000-000006010000}"/>
    <cellStyle name="Accent3 7" xfId="264" xr:uid="{00000000-0005-0000-0000-000007010000}"/>
    <cellStyle name="Accent3 8" xfId="265" xr:uid="{00000000-0005-0000-0000-000008010000}"/>
    <cellStyle name="Accent4" xfId="266" builtinId="41" customBuiltin="1"/>
    <cellStyle name="Accent4 2" xfId="267" xr:uid="{00000000-0005-0000-0000-00000A010000}"/>
    <cellStyle name="Accent4 2 2" xfId="268" xr:uid="{00000000-0005-0000-0000-00000B010000}"/>
    <cellStyle name="Accent4 2 3" xfId="269" xr:uid="{00000000-0005-0000-0000-00000C010000}"/>
    <cellStyle name="Accent4 2 4" xfId="270" xr:uid="{00000000-0005-0000-0000-00000D010000}"/>
    <cellStyle name="Accent4 3" xfId="271" xr:uid="{00000000-0005-0000-0000-00000E010000}"/>
    <cellStyle name="Accent4 3 2" xfId="272" xr:uid="{00000000-0005-0000-0000-00000F010000}"/>
    <cellStyle name="Accent4 4" xfId="273" xr:uid="{00000000-0005-0000-0000-000010010000}"/>
    <cellStyle name="Accent4 5" xfId="274" xr:uid="{00000000-0005-0000-0000-000011010000}"/>
    <cellStyle name="Accent4 6" xfId="275" xr:uid="{00000000-0005-0000-0000-000012010000}"/>
    <cellStyle name="Accent4 7" xfId="276" xr:uid="{00000000-0005-0000-0000-000013010000}"/>
    <cellStyle name="Accent4 8" xfId="277" xr:uid="{00000000-0005-0000-0000-000014010000}"/>
    <cellStyle name="Accent5" xfId="278" builtinId="45" customBuiltin="1"/>
    <cellStyle name="Accent5 2" xfId="279" xr:uid="{00000000-0005-0000-0000-000016010000}"/>
    <cellStyle name="Accent5 2 2" xfId="280" xr:uid="{00000000-0005-0000-0000-000017010000}"/>
    <cellStyle name="Accent5 2 3" xfId="281" xr:uid="{00000000-0005-0000-0000-000018010000}"/>
    <cellStyle name="Accent5 2 4" xfId="282" xr:uid="{00000000-0005-0000-0000-000019010000}"/>
    <cellStyle name="Accent5 3" xfId="283" xr:uid="{00000000-0005-0000-0000-00001A010000}"/>
    <cellStyle name="Accent5 3 2" xfId="284" xr:uid="{00000000-0005-0000-0000-00001B010000}"/>
    <cellStyle name="Accent5 4" xfId="285" xr:uid="{00000000-0005-0000-0000-00001C010000}"/>
    <cellStyle name="Accent5 5" xfId="286" xr:uid="{00000000-0005-0000-0000-00001D010000}"/>
    <cellStyle name="Accent5 6" xfId="287" xr:uid="{00000000-0005-0000-0000-00001E010000}"/>
    <cellStyle name="Accent5 7" xfId="288" xr:uid="{00000000-0005-0000-0000-00001F010000}"/>
    <cellStyle name="Accent5 8" xfId="289" xr:uid="{00000000-0005-0000-0000-000020010000}"/>
    <cellStyle name="Accent6" xfId="290" builtinId="49" customBuiltin="1"/>
    <cellStyle name="Accent6 2" xfId="291" xr:uid="{00000000-0005-0000-0000-000022010000}"/>
    <cellStyle name="Accent6 2 2" xfId="292" xr:uid="{00000000-0005-0000-0000-000023010000}"/>
    <cellStyle name="Accent6 2 3" xfId="293" xr:uid="{00000000-0005-0000-0000-000024010000}"/>
    <cellStyle name="Accent6 2 4" xfId="294" xr:uid="{00000000-0005-0000-0000-000025010000}"/>
    <cellStyle name="Accent6 3" xfId="295" xr:uid="{00000000-0005-0000-0000-000026010000}"/>
    <cellStyle name="Accent6 3 2" xfId="296" xr:uid="{00000000-0005-0000-0000-000027010000}"/>
    <cellStyle name="Accent6 4" xfId="297" xr:uid="{00000000-0005-0000-0000-000028010000}"/>
    <cellStyle name="Accent6 5" xfId="298" xr:uid="{00000000-0005-0000-0000-000029010000}"/>
    <cellStyle name="Accent6 6" xfId="299" xr:uid="{00000000-0005-0000-0000-00002A010000}"/>
    <cellStyle name="Accent6 7" xfId="300" xr:uid="{00000000-0005-0000-0000-00002B010000}"/>
    <cellStyle name="Accent6 8" xfId="301" xr:uid="{00000000-0005-0000-0000-00002C010000}"/>
    <cellStyle name="Ani" xfId="302" xr:uid="{00000000-0005-0000-0000-00002D010000}"/>
    <cellStyle name="annee semestre" xfId="303" xr:uid="{00000000-0005-0000-0000-00002E010000}"/>
    <cellStyle name="Bad" xfId="304" builtinId="27" customBuiltin="1"/>
    <cellStyle name="Bad 2" xfId="305" xr:uid="{00000000-0005-0000-0000-000030010000}"/>
    <cellStyle name="Bad 2 2" xfId="306" xr:uid="{00000000-0005-0000-0000-000031010000}"/>
    <cellStyle name="Bad 2 3" xfId="307" xr:uid="{00000000-0005-0000-0000-000032010000}"/>
    <cellStyle name="Bad 2 4" xfId="308" xr:uid="{00000000-0005-0000-0000-000033010000}"/>
    <cellStyle name="Bad 3" xfId="309" xr:uid="{00000000-0005-0000-0000-000034010000}"/>
    <cellStyle name="Bad 3 2" xfId="310" xr:uid="{00000000-0005-0000-0000-000035010000}"/>
    <cellStyle name="Bad 4" xfId="311" xr:uid="{00000000-0005-0000-0000-000036010000}"/>
    <cellStyle name="Bad 5" xfId="312" xr:uid="{00000000-0005-0000-0000-000037010000}"/>
    <cellStyle name="Bad 6" xfId="313" xr:uid="{00000000-0005-0000-0000-000038010000}"/>
    <cellStyle name="Bad 7" xfId="314" xr:uid="{00000000-0005-0000-0000-000039010000}"/>
    <cellStyle name="Bad 8" xfId="315" xr:uid="{00000000-0005-0000-0000-00003A010000}"/>
    <cellStyle name="caché" xfId="316" xr:uid="{00000000-0005-0000-0000-00003B010000}"/>
    <cellStyle name="Calculation" xfId="317" builtinId="22" customBuiltin="1"/>
    <cellStyle name="Calculation 2" xfId="318" xr:uid="{00000000-0005-0000-0000-00003D010000}"/>
    <cellStyle name="Calculation 2 2" xfId="319" xr:uid="{00000000-0005-0000-0000-00003E010000}"/>
    <cellStyle name="Calculation 2 3" xfId="320" xr:uid="{00000000-0005-0000-0000-00003F010000}"/>
    <cellStyle name="Calculation 2 4" xfId="321" xr:uid="{00000000-0005-0000-0000-000040010000}"/>
    <cellStyle name="Calculation 2_10-WRD_charts_v1" xfId="322" xr:uid="{00000000-0005-0000-0000-000041010000}"/>
    <cellStyle name="Calculation 3" xfId="323" xr:uid="{00000000-0005-0000-0000-000042010000}"/>
    <cellStyle name="Calculation 3 2" xfId="324" xr:uid="{00000000-0005-0000-0000-000043010000}"/>
    <cellStyle name="Calculation 4" xfId="325" xr:uid="{00000000-0005-0000-0000-000044010000}"/>
    <cellStyle name="Calculation 5" xfId="326" xr:uid="{00000000-0005-0000-0000-000045010000}"/>
    <cellStyle name="Calculation 6" xfId="327" xr:uid="{00000000-0005-0000-0000-000046010000}"/>
    <cellStyle name="Calculation 7" xfId="328" xr:uid="{00000000-0005-0000-0000-000047010000}"/>
    <cellStyle name="Calculation 8" xfId="329" xr:uid="{00000000-0005-0000-0000-000048010000}"/>
    <cellStyle name="Check Cell" xfId="330" builtinId="23" customBuiltin="1"/>
    <cellStyle name="Check Cell 2" xfId="331" xr:uid="{00000000-0005-0000-0000-00004A010000}"/>
    <cellStyle name="Check Cell 2 2" xfId="332" xr:uid="{00000000-0005-0000-0000-00004B010000}"/>
    <cellStyle name="Check Cell 2 3" xfId="333" xr:uid="{00000000-0005-0000-0000-00004C010000}"/>
    <cellStyle name="Check Cell 2 4" xfId="334" xr:uid="{00000000-0005-0000-0000-00004D010000}"/>
    <cellStyle name="Check Cell 2_10-WRD_charts_v1" xfId="335" xr:uid="{00000000-0005-0000-0000-00004E010000}"/>
    <cellStyle name="Check Cell 3" xfId="336" xr:uid="{00000000-0005-0000-0000-00004F010000}"/>
    <cellStyle name="Check Cell 3 2" xfId="337" xr:uid="{00000000-0005-0000-0000-000050010000}"/>
    <cellStyle name="Check Cell 4" xfId="338" xr:uid="{00000000-0005-0000-0000-000051010000}"/>
    <cellStyle name="Check Cell 5" xfId="339" xr:uid="{00000000-0005-0000-0000-000052010000}"/>
    <cellStyle name="Check Cell 6" xfId="340" xr:uid="{00000000-0005-0000-0000-000053010000}"/>
    <cellStyle name="Check Cell 7" xfId="341" xr:uid="{00000000-0005-0000-0000-000054010000}"/>
    <cellStyle name="Check Cell 8" xfId="342" xr:uid="{00000000-0005-0000-0000-000055010000}"/>
    <cellStyle name="clsAltData" xfId="343" xr:uid="{00000000-0005-0000-0000-000056010000}"/>
    <cellStyle name="clsAltData 2" xfId="344" xr:uid="{00000000-0005-0000-0000-000057010000}"/>
    <cellStyle name="clsAltData 2 2" xfId="345" xr:uid="{00000000-0005-0000-0000-000058010000}"/>
    <cellStyle name="clsAltMRVData" xfId="346" xr:uid="{00000000-0005-0000-0000-000059010000}"/>
    <cellStyle name="clsAltMRVData 2" xfId="347" xr:uid="{00000000-0005-0000-0000-00005A010000}"/>
    <cellStyle name="clsAltMRVData 2 2" xfId="348" xr:uid="{00000000-0005-0000-0000-00005B010000}"/>
    <cellStyle name="clsAltRowHeader" xfId="349" xr:uid="{00000000-0005-0000-0000-00005C010000}"/>
    <cellStyle name="clsAltRowHeader 2" xfId="350" xr:uid="{00000000-0005-0000-0000-00005D010000}"/>
    <cellStyle name="clsBlank" xfId="351" xr:uid="{00000000-0005-0000-0000-00005E010000}"/>
    <cellStyle name="clsBlank 2" xfId="352" xr:uid="{00000000-0005-0000-0000-00005F010000}"/>
    <cellStyle name="clsBlank 2 2" xfId="353" xr:uid="{00000000-0005-0000-0000-000060010000}"/>
    <cellStyle name="clsBlank 2 3" xfId="354" xr:uid="{00000000-0005-0000-0000-000061010000}"/>
    <cellStyle name="clsColumnHeader" xfId="355" xr:uid="{00000000-0005-0000-0000-000062010000}"/>
    <cellStyle name="clsColumnHeader 2" xfId="356" xr:uid="{00000000-0005-0000-0000-000063010000}"/>
    <cellStyle name="clsColumnHeader 2 2" xfId="357" xr:uid="{00000000-0005-0000-0000-000064010000}"/>
    <cellStyle name="clsColumnHeader 2 3" xfId="358" xr:uid="{00000000-0005-0000-0000-000065010000}"/>
    <cellStyle name="clsColumnHeader1" xfId="359" xr:uid="{00000000-0005-0000-0000-000066010000}"/>
    <cellStyle name="clsColumnHeader1 2" xfId="360" xr:uid="{00000000-0005-0000-0000-000067010000}"/>
    <cellStyle name="clsColumnHeader1 3" xfId="361" xr:uid="{00000000-0005-0000-0000-000068010000}"/>
    <cellStyle name="clsColumnHeader2" xfId="362" xr:uid="{00000000-0005-0000-0000-000069010000}"/>
    <cellStyle name="clsColumnHeader2 2" xfId="363" xr:uid="{00000000-0005-0000-0000-00006A010000}"/>
    <cellStyle name="clsColumnHeader2 3" xfId="364" xr:uid="{00000000-0005-0000-0000-00006B010000}"/>
    <cellStyle name="clsData" xfId="365" xr:uid="{00000000-0005-0000-0000-00006C010000}"/>
    <cellStyle name="clsData 2" xfId="366" xr:uid="{00000000-0005-0000-0000-00006D010000}"/>
    <cellStyle name="clsData 2 2" xfId="367" xr:uid="{00000000-0005-0000-0000-00006E010000}"/>
    <cellStyle name="clsDefault" xfId="368" xr:uid="{00000000-0005-0000-0000-00006F010000}"/>
    <cellStyle name="clsDefault 2" xfId="369" xr:uid="{00000000-0005-0000-0000-000070010000}"/>
    <cellStyle name="clsDefault 2 2" xfId="370" xr:uid="{00000000-0005-0000-0000-000071010000}"/>
    <cellStyle name="clsDefault 2 3" xfId="371" xr:uid="{00000000-0005-0000-0000-000072010000}"/>
    <cellStyle name="clsFooter" xfId="372" xr:uid="{00000000-0005-0000-0000-000073010000}"/>
    <cellStyle name="clsIndexTableData" xfId="373" xr:uid="{00000000-0005-0000-0000-000074010000}"/>
    <cellStyle name="clsIndexTableData 2" xfId="374" xr:uid="{00000000-0005-0000-0000-000075010000}"/>
    <cellStyle name="clsIndexTableData 2 2" xfId="375" xr:uid="{00000000-0005-0000-0000-000076010000}"/>
    <cellStyle name="clsIndexTableData 2 3" xfId="376" xr:uid="{00000000-0005-0000-0000-000077010000}"/>
    <cellStyle name="clsIndexTableHdr" xfId="377" xr:uid="{00000000-0005-0000-0000-000078010000}"/>
    <cellStyle name="clsIndexTableHdr 2" xfId="378" xr:uid="{00000000-0005-0000-0000-000079010000}"/>
    <cellStyle name="clsIndexTableHdr 2 2" xfId="379" xr:uid="{00000000-0005-0000-0000-00007A010000}"/>
    <cellStyle name="clsIndexTableHdr 2 3" xfId="380" xr:uid="{00000000-0005-0000-0000-00007B010000}"/>
    <cellStyle name="clsIndexTableTitle" xfId="381" xr:uid="{00000000-0005-0000-0000-00007C010000}"/>
    <cellStyle name="clsIndexTableTitle 2" xfId="382" xr:uid="{00000000-0005-0000-0000-00007D010000}"/>
    <cellStyle name="clsIndexTableTitle 2 2" xfId="383" xr:uid="{00000000-0005-0000-0000-00007E010000}"/>
    <cellStyle name="clsIndexTableTitle 2 3" xfId="384" xr:uid="{00000000-0005-0000-0000-00007F010000}"/>
    <cellStyle name="clsMRVData" xfId="385" xr:uid="{00000000-0005-0000-0000-000080010000}"/>
    <cellStyle name="clsMRVData 2" xfId="386" xr:uid="{00000000-0005-0000-0000-000081010000}"/>
    <cellStyle name="clsMRVData 2 2" xfId="387" xr:uid="{00000000-0005-0000-0000-000082010000}"/>
    <cellStyle name="clsMRVRow" xfId="388" xr:uid="{00000000-0005-0000-0000-000083010000}"/>
    <cellStyle name="clsMRVRow 2" xfId="389" xr:uid="{00000000-0005-0000-0000-000084010000}"/>
    <cellStyle name="clsMRVRow 3" xfId="390" xr:uid="{00000000-0005-0000-0000-000085010000}"/>
    <cellStyle name="clsReportFooter" xfId="391" xr:uid="{00000000-0005-0000-0000-000086010000}"/>
    <cellStyle name="clsReportFooter 2" xfId="392" xr:uid="{00000000-0005-0000-0000-000087010000}"/>
    <cellStyle name="clsReportFooter 2 2" xfId="393" xr:uid="{00000000-0005-0000-0000-000088010000}"/>
    <cellStyle name="clsReportHeader" xfId="394" xr:uid="{00000000-0005-0000-0000-000089010000}"/>
    <cellStyle name="clsReportHeader 2" xfId="395" xr:uid="{00000000-0005-0000-0000-00008A010000}"/>
    <cellStyle name="clsReportHeader 2 2" xfId="396" xr:uid="{00000000-0005-0000-0000-00008B010000}"/>
    <cellStyle name="clsRowHeader" xfId="397" xr:uid="{00000000-0005-0000-0000-00008C010000}"/>
    <cellStyle name="clsRowHeader 2" xfId="398" xr:uid="{00000000-0005-0000-0000-00008D010000}"/>
    <cellStyle name="clsRowHeader 2 2" xfId="399" xr:uid="{00000000-0005-0000-0000-00008E010000}"/>
    <cellStyle name="clsRptComment" xfId="400" xr:uid="{00000000-0005-0000-0000-00008F010000}"/>
    <cellStyle name="clsRptComment 2" xfId="401" xr:uid="{00000000-0005-0000-0000-000090010000}"/>
    <cellStyle name="clsScale" xfId="402" xr:uid="{00000000-0005-0000-0000-000091010000}"/>
    <cellStyle name="clsScale 2" xfId="403" xr:uid="{00000000-0005-0000-0000-000092010000}"/>
    <cellStyle name="clsScale 2 2" xfId="404" xr:uid="{00000000-0005-0000-0000-000093010000}"/>
    <cellStyle name="clsScale 2 3" xfId="405" xr:uid="{00000000-0005-0000-0000-000094010000}"/>
    <cellStyle name="clsSection" xfId="406" xr:uid="{00000000-0005-0000-0000-000095010000}"/>
    <cellStyle name="clsSection 2" xfId="407" xr:uid="{00000000-0005-0000-0000-000096010000}"/>
    <cellStyle name="clsSection 2 2" xfId="408" xr:uid="{00000000-0005-0000-0000-000097010000}"/>
    <cellStyle name="clsSection 2 3" xfId="409" xr:uid="{00000000-0005-0000-0000-000098010000}"/>
    <cellStyle name="Comma" xfId="410" builtinId="3"/>
    <cellStyle name="Comma 10" xfId="411" xr:uid="{00000000-0005-0000-0000-00009A010000}"/>
    <cellStyle name="Comma 10 2" xfId="412" xr:uid="{00000000-0005-0000-0000-00009B010000}"/>
    <cellStyle name="Comma 11" xfId="413" xr:uid="{00000000-0005-0000-0000-00009C010000}"/>
    <cellStyle name="Comma 12" xfId="414" xr:uid="{00000000-0005-0000-0000-00009D010000}"/>
    <cellStyle name="Comma 13" xfId="415" xr:uid="{00000000-0005-0000-0000-00009E010000}"/>
    <cellStyle name="Comma 13 2" xfId="416" xr:uid="{00000000-0005-0000-0000-00009F010000}"/>
    <cellStyle name="Comma 13 2 2" xfId="417" xr:uid="{00000000-0005-0000-0000-0000A0010000}"/>
    <cellStyle name="Comma 13 2 2 2" xfId="418" xr:uid="{00000000-0005-0000-0000-0000A1010000}"/>
    <cellStyle name="Comma 13 2 3" xfId="419" xr:uid="{00000000-0005-0000-0000-0000A2010000}"/>
    <cellStyle name="Comma 13 2 4" xfId="420" xr:uid="{00000000-0005-0000-0000-0000A3010000}"/>
    <cellStyle name="Comma 13 2 5" xfId="421" xr:uid="{00000000-0005-0000-0000-0000A4010000}"/>
    <cellStyle name="Comma 13 2 6" xfId="422" xr:uid="{00000000-0005-0000-0000-0000A5010000}"/>
    <cellStyle name="Comma 13 3" xfId="423" xr:uid="{00000000-0005-0000-0000-0000A6010000}"/>
    <cellStyle name="Comma 13 3 2" xfId="424" xr:uid="{00000000-0005-0000-0000-0000A7010000}"/>
    <cellStyle name="Comma 13 4" xfId="425" xr:uid="{00000000-0005-0000-0000-0000A8010000}"/>
    <cellStyle name="Comma 13 5" xfId="426" xr:uid="{00000000-0005-0000-0000-0000A9010000}"/>
    <cellStyle name="Comma 13 6" xfId="427" xr:uid="{00000000-0005-0000-0000-0000AA010000}"/>
    <cellStyle name="Comma 2" xfId="428" xr:uid="{00000000-0005-0000-0000-0000AB010000}"/>
    <cellStyle name="Comma 2 2" xfId="429" xr:uid="{00000000-0005-0000-0000-0000AC010000}"/>
    <cellStyle name="Comma 2 3" xfId="430" xr:uid="{00000000-0005-0000-0000-0000AD010000}"/>
    <cellStyle name="Comma 2 7" xfId="431" xr:uid="{00000000-0005-0000-0000-0000AE010000}"/>
    <cellStyle name="Comma 3" xfId="432" xr:uid="{00000000-0005-0000-0000-0000AF010000}"/>
    <cellStyle name="Comma 3 2" xfId="433" xr:uid="{00000000-0005-0000-0000-0000B0010000}"/>
    <cellStyle name="Comma 3 2 2" xfId="434" xr:uid="{00000000-0005-0000-0000-0000B1010000}"/>
    <cellStyle name="Comma 3 3" xfId="435" xr:uid="{00000000-0005-0000-0000-0000B2010000}"/>
    <cellStyle name="Comma 3 4" xfId="436" xr:uid="{00000000-0005-0000-0000-0000B3010000}"/>
    <cellStyle name="Comma 3 5" xfId="437" xr:uid="{00000000-0005-0000-0000-0000B4010000}"/>
    <cellStyle name="Comma 4" xfId="438" xr:uid="{00000000-0005-0000-0000-0000B5010000}"/>
    <cellStyle name="Comma 4 2" xfId="439" xr:uid="{00000000-0005-0000-0000-0000B6010000}"/>
    <cellStyle name="Comma 5" xfId="440" xr:uid="{00000000-0005-0000-0000-0000B7010000}"/>
    <cellStyle name="Comma 5 2" xfId="441" xr:uid="{00000000-0005-0000-0000-0000B8010000}"/>
    <cellStyle name="Comma 5 2 2" xfId="442" xr:uid="{00000000-0005-0000-0000-0000B9010000}"/>
    <cellStyle name="Comma 5 2 3" xfId="443" xr:uid="{00000000-0005-0000-0000-0000BA010000}"/>
    <cellStyle name="Comma 5 3" xfId="444" xr:uid="{00000000-0005-0000-0000-0000BB010000}"/>
    <cellStyle name="Comma 5 4" xfId="445" xr:uid="{00000000-0005-0000-0000-0000BC010000}"/>
    <cellStyle name="Comma 6" xfId="446" xr:uid="{00000000-0005-0000-0000-0000BD010000}"/>
    <cellStyle name="Comma 6 2" xfId="447" xr:uid="{00000000-0005-0000-0000-0000BE010000}"/>
    <cellStyle name="Comma 6 3" xfId="448" xr:uid="{00000000-0005-0000-0000-0000BF010000}"/>
    <cellStyle name="Comma 7" xfId="449" xr:uid="{00000000-0005-0000-0000-0000C0010000}"/>
    <cellStyle name="Comma 7 2" xfId="450" xr:uid="{00000000-0005-0000-0000-0000C1010000}"/>
    <cellStyle name="Comma 7 3" xfId="451" xr:uid="{00000000-0005-0000-0000-0000C2010000}"/>
    <cellStyle name="Comma 8" xfId="452" xr:uid="{00000000-0005-0000-0000-0000C3010000}"/>
    <cellStyle name="Comma 8 2" xfId="453" xr:uid="{00000000-0005-0000-0000-0000C4010000}"/>
    <cellStyle name="Comma 8 3" xfId="454" xr:uid="{00000000-0005-0000-0000-0000C5010000}"/>
    <cellStyle name="Comma 9" xfId="455" xr:uid="{00000000-0005-0000-0000-0000C6010000}"/>
    <cellStyle name="Comma 9 2" xfId="456" xr:uid="{00000000-0005-0000-0000-0000C7010000}"/>
    <cellStyle name="Comma 9 3" xfId="457" xr:uid="{00000000-0005-0000-0000-0000C8010000}"/>
    <cellStyle name="Comma(0)" xfId="458" xr:uid="{00000000-0005-0000-0000-0000C9010000}"/>
    <cellStyle name="comma(1)" xfId="459" xr:uid="{00000000-0005-0000-0000-0000CA010000}"/>
    <cellStyle name="Comma(3)" xfId="460" xr:uid="{00000000-0005-0000-0000-0000CB010000}"/>
    <cellStyle name="Comma[0]" xfId="461" xr:uid="{00000000-0005-0000-0000-0000CC010000}"/>
    <cellStyle name="Comma[1]" xfId="462" xr:uid="{00000000-0005-0000-0000-0000CD010000}"/>
    <cellStyle name="Comma0" xfId="463" xr:uid="{00000000-0005-0000-0000-0000CE010000}"/>
    <cellStyle name="Currency 2" xfId="464" xr:uid="{00000000-0005-0000-0000-0000CF010000}"/>
    <cellStyle name="Currency 3" xfId="465" xr:uid="{00000000-0005-0000-0000-0000D0010000}"/>
    <cellStyle name="Currency0" xfId="466" xr:uid="{00000000-0005-0000-0000-0000D1010000}"/>
    <cellStyle name="Date" xfId="467" xr:uid="{00000000-0005-0000-0000-0000D2010000}"/>
    <cellStyle name="données" xfId="468" xr:uid="{00000000-0005-0000-0000-0000D3010000}"/>
    <cellStyle name="donnéesbord" xfId="469" xr:uid="{00000000-0005-0000-0000-0000D4010000}"/>
    <cellStyle name="Explanatory Text" xfId="470" builtinId="53" customBuiltin="1"/>
    <cellStyle name="Explanatory Text 2" xfId="471" xr:uid="{00000000-0005-0000-0000-0000D6010000}"/>
    <cellStyle name="Explanatory Text 2 2" xfId="472" xr:uid="{00000000-0005-0000-0000-0000D7010000}"/>
    <cellStyle name="Explanatory Text 2 3" xfId="473" xr:uid="{00000000-0005-0000-0000-0000D8010000}"/>
    <cellStyle name="Explanatory Text 2 4" xfId="474" xr:uid="{00000000-0005-0000-0000-0000D9010000}"/>
    <cellStyle name="Explanatory Text 3" xfId="475" xr:uid="{00000000-0005-0000-0000-0000DA010000}"/>
    <cellStyle name="Explanatory Text 3 2" xfId="476" xr:uid="{00000000-0005-0000-0000-0000DB010000}"/>
    <cellStyle name="Explanatory Text 4" xfId="477" xr:uid="{00000000-0005-0000-0000-0000DC010000}"/>
    <cellStyle name="Explanatory Text 5" xfId="478" xr:uid="{00000000-0005-0000-0000-0000DD010000}"/>
    <cellStyle name="Explanatory Text 6" xfId="479" xr:uid="{00000000-0005-0000-0000-0000DE010000}"/>
    <cellStyle name="Explanatory Text 7" xfId="480" xr:uid="{00000000-0005-0000-0000-0000DF010000}"/>
    <cellStyle name="Explanatory Text 8" xfId="481" xr:uid="{00000000-0005-0000-0000-0000E0010000}"/>
    <cellStyle name="Ezres [0]_demo" xfId="482" xr:uid="{00000000-0005-0000-0000-0000E1010000}"/>
    <cellStyle name="Ezres_demo" xfId="483" xr:uid="{00000000-0005-0000-0000-0000E2010000}"/>
    <cellStyle name="Fixed" xfId="484" xr:uid="{00000000-0005-0000-0000-0000E3010000}"/>
    <cellStyle name="Followed Hyperlink 2" xfId="485" xr:uid="{00000000-0005-0000-0000-0000E4010000}"/>
    <cellStyle name="Followed Hyperlink 2 2" xfId="486" xr:uid="{00000000-0005-0000-0000-0000E5010000}"/>
    <cellStyle name="Good" xfId="487" builtinId="26" customBuiltin="1"/>
    <cellStyle name="Good 2" xfId="488" xr:uid="{00000000-0005-0000-0000-0000E7010000}"/>
    <cellStyle name="Good 2 2" xfId="489" xr:uid="{00000000-0005-0000-0000-0000E8010000}"/>
    <cellStyle name="Good 2 3" xfId="490" xr:uid="{00000000-0005-0000-0000-0000E9010000}"/>
    <cellStyle name="Good 2 4" xfId="491" xr:uid="{00000000-0005-0000-0000-0000EA010000}"/>
    <cellStyle name="Good 3" xfId="492" xr:uid="{00000000-0005-0000-0000-0000EB010000}"/>
    <cellStyle name="Good 3 2" xfId="493" xr:uid="{00000000-0005-0000-0000-0000EC010000}"/>
    <cellStyle name="Good 4" xfId="494" xr:uid="{00000000-0005-0000-0000-0000ED010000}"/>
    <cellStyle name="Good 5" xfId="495" xr:uid="{00000000-0005-0000-0000-0000EE010000}"/>
    <cellStyle name="Good 6" xfId="496" xr:uid="{00000000-0005-0000-0000-0000EF010000}"/>
    <cellStyle name="Good 7" xfId="497" xr:uid="{00000000-0005-0000-0000-0000F0010000}"/>
    <cellStyle name="Good 8" xfId="498" xr:uid="{00000000-0005-0000-0000-0000F1010000}"/>
    <cellStyle name="H1" xfId="499" xr:uid="{00000000-0005-0000-0000-0000F2010000}"/>
    <cellStyle name="H2" xfId="500" xr:uid="{00000000-0005-0000-0000-0000F3010000}"/>
    <cellStyle name="H3" xfId="501" xr:uid="{00000000-0005-0000-0000-0000F4010000}"/>
    <cellStyle name="H4" xfId="502" xr:uid="{00000000-0005-0000-0000-0000F5010000}"/>
    <cellStyle name="H5" xfId="503" xr:uid="{00000000-0005-0000-0000-0000F6010000}"/>
    <cellStyle name="Heading 1" xfId="504" builtinId="16" customBuiltin="1"/>
    <cellStyle name="Heading 1 2" xfId="505" xr:uid="{00000000-0005-0000-0000-0000F8010000}"/>
    <cellStyle name="Heading 1 2 2" xfId="506" xr:uid="{00000000-0005-0000-0000-0000F9010000}"/>
    <cellStyle name="Heading 1 2 3" xfId="507" xr:uid="{00000000-0005-0000-0000-0000FA010000}"/>
    <cellStyle name="Heading 1 2 4" xfId="508" xr:uid="{00000000-0005-0000-0000-0000FB010000}"/>
    <cellStyle name="Heading 1 2_10-WRD_charts_v1" xfId="509" xr:uid="{00000000-0005-0000-0000-0000FC010000}"/>
    <cellStyle name="Heading 1 3" xfId="510" xr:uid="{00000000-0005-0000-0000-0000FD010000}"/>
    <cellStyle name="Heading 1 3 2" xfId="511" xr:uid="{00000000-0005-0000-0000-0000FE010000}"/>
    <cellStyle name="Heading 1 4" xfId="512" xr:uid="{00000000-0005-0000-0000-0000FF010000}"/>
    <cellStyle name="Heading 1 5" xfId="513" xr:uid="{00000000-0005-0000-0000-000000020000}"/>
    <cellStyle name="Heading 1 6" xfId="514" xr:uid="{00000000-0005-0000-0000-000001020000}"/>
    <cellStyle name="Heading 1 7" xfId="515" xr:uid="{00000000-0005-0000-0000-000002020000}"/>
    <cellStyle name="Heading 1 8" xfId="516" xr:uid="{00000000-0005-0000-0000-000003020000}"/>
    <cellStyle name="Heading 2" xfId="517" builtinId="17" customBuiltin="1"/>
    <cellStyle name="Heading 2 2" xfId="518" xr:uid="{00000000-0005-0000-0000-000005020000}"/>
    <cellStyle name="Heading 2 2 2" xfId="519" xr:uid="{00000000-0005-0000-0000-000006020000}"/>
    <cellStyle name="Heading 2 2 3" xfId="520" xr:uid="{00000000-0005-0000-0000-000007020000}"/>
    <cellStyle name="Heading 2 2 4" xfId="521" xr:uid="{00000000-0005-0000-0000-000008020000}"/>
    <cellStyle name="Heading 2 2_10-WRD_charts_v1" xfId="522" xr:uid="{00000000-0005-0000-0000-000009020000}"/>
    <cellStyle name="Heading 2 3" xfId="523" xr:uid="{00000000-0005-0000-0000-00000A020000}"/>
    <cellStyle name="Heading 2 3 2" xfId="524" xr:uid="{00000000-0005-0000-0000-00000B020000}"/>
    <cellStyle name="Heading 2 4" xfId="525" xr:uid="{00000000-0005-0000-0000-00000C020000}"/>
    <cellStyle name="Heading 2 5" xfId="526" xr:uid="{00000000-0005-0000-0000-00000D020000}"/>
    <cellStyle name="Heading 2 6" xfId="527" xr:uid="{00000000-0005-0000-0000-00000E020000}"/>
    <cellStyle name="Heading 2 7" xfId="528" xr:uid="{00000000-0005-0000-0000-00000F020000}"/>
    <cellStyle name="Heading 2 8" xfId="529" xr:uid="{00000000-0005-0000-0000-000010020000}"/>
    <cellStyle name="Heading 3" xfId="530" builtinId="18" customBuiltin="1"/>
    <cellStyle name="Heading 3 2" xfId="531" xr:uid="{00000000-0005-0000-0000-000012020000}"/>
    <cellStyle name="Heading 3 2 2" xfId="532" xr:uid="{00000000-0005-0000-0000-000013020000}"/>
    <cellStyle name="Heading 3 2 3" xfId="533" xr:uid="{00000000-0005-0000-0000-000014020000}"/>
    <cellStyle name="Heading 3 2 4" xfId="534" xr:uid="{00000000-0005-0000-0000-000015020000}"/>
    <cellStyle name="Heading 3 2_10-WRD_charts_v1" xfId="535" xr:uid="{00000000-0005-0000-0000-000016020000}"/>
    <cellStyle name="Heading 3 3" xfId="536" xr:uid="{00000000-0005-0000-0000-000017020000}"/>
    <cellStyle name="Heading 3 3 2" xfId="537" xr:uid="{00000000-0005-0000-0000-000018020000}"/>
    <cellStyle name="Heading 3 4" xfId="538" xr:uid="{00000000-0005-0000-0000-000019020000}"/>
    <cellStyle name="Heading 3 5" xfId="539" xr:uid="{00000000-0005-0000-0000-00001A020000}"/>
    <cellStyle name="Heading 3 6" xfId="540" xr:uid="{00000000-0005-0000-0000-00001B020000}"/>
    <cellStyle name="Heading 3 7" xfId="541" xr:uid="{00000000-0005-0000-0000-00001C020000}"/>
    <cellStyle name="Heading 3 8" xfId="542" xr:uid="{00000000-0005-0000-0000-00001D020000}"/>
    <cellStyle name="Heading 4" xfId="543" builtinId="19" customBuiltin="1"/>
    <cellStyle name="Heading 4 2" xfId="544" xr:uid="{00000000-0005-0000-0000-00001F020000}"/>
    <cellStyle name="Heading 4 2 2" xfId="545" xr:uid="{00000000-0005-0000-0000-000020020000}"/>
    <cellStyle name="Heading 4 2 3" xfId="546" xr:uid="{00000000-0005-0000-0000-000021020000}"/>
    <cellStyle name="Heading 4 2 4" xfId="547" xr:uid="{00000000-0005-0000-0000-000022020000}"/>
    <cellStyle name="Heading 4 3" xfId="548" xr:uid="{00000000-0005-0000-0000-000023020000}"/>
    <cellStyle name="Heading 4 3 2" xfId="549" xr:uid="{00000000-0005-0000-0000-000024020000}"/>
    <cellStyle name="Heading 4 4" xfId="550" xr:uid="{00000000-0005-0000-0000-000025020000}"/>
    <cellStyle name="Heading 4 5" xfId="551" xr:uid="{00000000-0005-0000-0000-000026020000}"/>
    <cellStyle name="Heading 4 6" xfId="552" xr:uid="{00000000-0005-0000-0000-000027020000}"/>
    <cellStyle name="Heading 4 7" xfId="553" xr:uid="{00000000-0005-0000-0000-000028020000}"/>
    <cellStyle name="Heading 4 8" xfId="554" xr:uid="{00000000-0005-0000-0000-000029020000}"/>
    <cellStyle name="Hyperlink" xfId="555" builtinId="8"/>
    <cellStyle name="Hyperlink 2" xfId="556" xr:uid="{00000000-0005-0000-0000-00002B020000}"/>
    <cellStyle name="Hyperlink 2 2" xfId="557" xr:uid="{00000000-0005-0000-0000-00002C020000}"/>
    <cellStyle name="Hyperlink 3" xfId="558" xr:uid="{00000000-0005-0000-0000-00002D020000}"/>
    <cellStyle name="Hyperlink 3 2" xfId="559" xr:uid="{00000000-0005-0000-0000-00002E020000}"/>
    <cellStyle name="Hyperlink 4" xfId="560" xr:uid="{00000000-0005-0000-0000-00002F020000}"/>
    <cellStyle name="Hyperlink 4 2" xfId="561" xr:uid="{00000000-0005-0000-0000-000030020000}"/>
    <cellStyle name="Hyperlink 5" xfId="562" xr:uid="{00000000-0005-0000-0000-000031020000}"/>
    <cellStyle name="Hyperlink 5 2" xfId="563" xr:uid="{00000000-0005-0000-0000-000032020000}"/>
    <cellStyle name="Îáű÷íűé_ÂŰŐÎÄ" xfId="564" xr:uid="{00000000-0005-0000-0000-000033020000}"/>
    <cellStyle name="Input" xfId="565" builtinId="20" customBuiltin="1"/>
    <cellStyle name="Input 2" xfId="566" xr:uid="{00000000-0005-0000-0000-000035020000}"/>
    <cellStyle name="Input 2 2" xfId="567" xr:uid="{00000000-0005-0000-0000-000036020000}"/>
    <cellStyle name="Input 2 3" xfId="568" xr:uid="{00000000-0005-0000-0000-000037020000}"/>
    <cellStyle name="Input 2 4" xfId="569" xr:uid="{00000000-0005-0000-0000-000038020000}"/>
    <cellStyle name="Input 2_10-WRD_charts_v1" xfId="570" xr:uid="{00000000-0005-0000-0000-000039020000}"/>
    <cellStyle name="Input 3" xfId="571" xr:uid="{00000000-0005-0000-0000-00003A020000}"/>
    <cellStyle name="Input 3 2" xfId="572" xr:uid="{00000000-0005-0000-0000-00003B020000}"/>
    <cellStyle name="Input 4" xfId="573" xr:uid="{00000000-0005-0000-0000-00003C020000}"/>
    <cellStyle name="Input 5" xfId="574" xr:uid="{00000000-0005-0000-0000-00003D020000}"/>
    <cellStyle name="Input 6" xfId="575" xr:uid="{00000000-0005-0000-0000-00003E020000}"/>
    <cellStyle name="Input 7" xfId="576" xr:uid="{00000000-0005-0000-0000-00003F020000}"/>
    <cellStyle name="Input 8" xfId="577" xr:uid="{00000000-0005-0000-0000-000040020000}"/>
    <cellStyle name="Linked Cell" xfId="578" builtinId="24" customBuiltin="1"/>
    <cellStyle name="Linked Cell 2" xfId="579" xr:uid="{00000000-0005-0000-0000-000042020000}"/>
    <cellStyle name="Linked Cell 2 2" xfId="580" xr:uid="{00000000-0005-0000-0000-000043020000}"/>
    <cellStyle name="Linked Cell 2 3" xfId="581" xr:uid="{00000000-0005-0000-0000-000044020000}"/>
    <cellStyle name="Linked Cell 2 4" xfId="582" xr:uid="{00000000-0005-0000-0000-000045020000}"/>
    <cellStyle name="Linked Cell 2_10-WRD_charts_v1" xfId="583" xr:uid="{00000000-0005-0000-0000-000046020000}"/>
    <cellStyle name="Linked Cell 3" xfId="584" xr:uid="{00000000-0005-0000-0000-000047020000}"/>
    <cellStyle name="Linked Cell 3 2" xfId="585" xr:uid="{00000000-0005-0000-0000-000048020000}"/>
    <cellStyle name="Linked Cell 4" xfId="586" xr:uid="{00000000-0005-0000-0000-000049020000}"/>
    <cellStyle name="Linked Cell 5" xfId="587" xr:uid="{00000000-0005-0000-0000-00004A020000}"/>
    <cellStyle name="Linked Cell 6" xfId="588" xr:uid="{00000000-0005-0000-0000-00004B020000}"/>
    <cellStyle name="Linked Cell 7" xfId="589" xr:uid="{00000000-0005-0000-0000-00004C020000}"/>
    <cellStyle name="Linked Cell 8" xfId="590" xr:uid="{00000000-0005-0000-0000-00004D020000}"/>
    <cellStyle name="Millares_Hoja1" xfId="591" xr:uid="{00000000-0005-0000-0000-00004E020000}"/>
    <cellStyle name="Neutral" xfId="592" builtinId="28" customBuiltin="1"/>
    <cellStyle name="Neutral 2" xfId="593" xr:uid="{00000000-0005-0000-0000-000050020000}"/>
    <cellStyle name="Neutral 2 2" xfId="594" xr:uid="{00000000-0005-0000-0000-000051020000}"/>
    <cellStyle name="Neutral 2 3" xfId="595" xr:uid="{00000000-0005-0000-0000-000052020000}"/>
    <cellStyle name="Neutral 2 4" xfId="596" xr:uid="{00000000-0005-0000-0000-000053020000}"/>
    <cellStyle name="Neutral 3" xfId="597" xr:uid="{00000000-0005-0000-0000-000054020000}"/>
    <cellStyle name="Neutral 3 2" xfId="598" xr:uid="{00000000-0005-0000-0000-000055020000}"/>
    <cellStyle name="Neutral 4" xfId="599" xr:uid="{00000000-0005-0000-0000-000056020000}"/>
    <cellStyle name="Neutral 5" xfId="600" xr:uid="{00000000-0005-0000-0000-000057020000}"/>
    <cellStyle name="Neutral 6" xfId="601" xr:uid="{00000000-0005-0000-0000-000058020000}"/>
    <cellStyle name="Neutral 7" xfId="602" xr:uid="{00000000-0005-0000-0000-000059020000}"/>
    <cellStyle name="Neutral 8" xfId="603" xr:uid="{00000000-0005-0000-0000-00005A020000}"/>
    <cellStyle name="Normal" xfId="0" builtinId="0"/>
    <cellStyle name="Normal 10" xfId="604" xr:uid="{00000000-0005-0000-0000-00005C020000}"/>
    <cellStyle name="Normal 10 2" xfId="605" xr:uid="{00000000-0005-0000-0000-00005D020000}"/>
    <cellStyle name="Normal 10 2 2" xfId="606" xr:uid="{00000000-0005-0000-0000-00005E020000}"/>
    <cellStyle name="Normal 10 2 3" xfId="607" xr:uid="{00000000-0005-0000-0000-00005F020000}"/>
    <cellStyle name="Normal 10 3" xfId="608" xr:uid="{00000000-0005-0000-0000-000060020000}"/>
    <cellStyle name="Normal 10 4" xfId="609" xr:uid="{00000000-0005-0000-0000-000061020000}"/>
    <cellStyle name="Normal 11" xfId="610" xr:uid="{00000000-0005-0000-0000-000062020000}"/>
    <cellStyle name="Normal 11 2" xfId="611" xr:uid="{00000000-0005-0000-0000-000063020000}"/>
    <cellStyle name="Normal 11 3" xfId="612" xr:uid="{00000000-0005-0000-0000-000064020000}"/>
    <cellStyle name="Normal 12" xfId="613" xr:uid="{00000000-0005-0000-0000-000065020000}"/>
    <cellStyle name="Normal 12 2" xfId="614" xr:uid="{00000000-0005-0000-0000-000066020000}"/>
    <cellStyle name="Normal 12 3" xfId="615" xr:uid="{00000000-0005-0000-0000-000067020000}"/>
    <cellStyle name="Normal 13" xfId="616" xr:uid="{00000000-0005-0000-0000-000068020000}"/>
    <cellStyle name="Normal 13 2" xfId="617" xr:uid="{00000000-0005-0000-0000-000069020000}"/>
    <cellStyle name="Normal 13 3" xfId="618" xr:uid="{00000000-0005-0000-0000-00006A020000}"/>
    <cellStyle name="Normal 14" xfId="619" xr:uid="{00000000-0005-0000-0000-00006B020000}"/>
    <cellStyle name="Normal 14 2" xfId="620" xr:uid="{00000000-0005-0000-0000-00006C020000}"/>
    <cellStyle name="Normal 14 3" xfId="621" xr:uid="{00000000-0005-0000-0000-00006D020000}"/>
    <cellStyle name="Normal 15" xfId="622" xr:uid="{00000000-0005-0000-0000-00006E020000}"/>
    <cellStyle name="Normal 15 2" xfId="623" xr:uid="{00000000-0005-0000-0000-00006F020000}"/>
    <cellStyle name="Normal 15 2 2" xfId="624" xr:uid="{00000000-0005-0000-0000-000070020000}"/>
    <cellStyle name="Normal 15 2 3" xfId="625" xr:uid="{00000000-0005-0000-0000-000071020000}"/>
    <cellStyle name="Normal 15 3" xfId="626" xr:uid="{00000000-0005-0000-0000-000072020000}"/>
    <cellStyle name="Normal 15 4" xfId="627" xr:uid="{00000000-0005-0000-0000-000073020000}"/>
    <cellStyle name="Normal 16" xfId="628" xr:uid="{00000000-0005-0000-0000-000074020000}"/>
    <cellStyle name="Normal 16 2" xfId="629" xr:uid="{00000000-0005-0000-0000-000075020000}"/>
    <cellStyle name="Normal 16 2 2" xfId="630" xr:uid="{00000000-0005-0000-0000-000076020000}"/>
    <cellStyle name="Normal 16 2 3" xfId="631" xr:uid="{00000000-0005-0000-0000-000077020000}"/>
    <cellStyle name="Normal 16 3" xfId="632" xr:uid="{00000000-0005-0000-0000-000078020000}"/>
    <cellStyle name="Normal 16 4" xfId="633" xr:uid="{00000000-0005-0000-0000-000079020000}"/>
    <cellStyle name="Normal 17" xfId="634" xr:uid="{00000000-0005-0000-0000-00007A020000}"/>
    <cellStyle name="Normal 17 2" xfId="635" xr:uid="{00000000-0005-0000-0000-00007B020000}"/>
    <cellStyle name="Normal 17 2 2" xfId="636" xr:uid="{00000000-0005-0000-0000-00007C020000}"/>
    <cellStyle name="Normal 17 2 3" xfId="637" xr:uid="{00000000-0005-0000-0000-00007D020000}"/>
    <cellStyle name="Normal 17 3" xfId="638" xr:uid="{00000000-0005-0000-0000-00007E020000}"/>
    <cellStyle name="Normal 17 4" xfId="639" xr:uid="{00000000-0005-0000-0000-00007F020000}"/>
    <cellStyle name="Normal 18" xfId="640" xr:uid="{00000000-0005-0000-0000-000080020000}"/>
    <cellStyle name="Normal 18 2" xfId="641" xr:uid="{00000000-0005-0000-0000-000081020000}"/>
    <cellStyle name="Normal 18 3" xfId="642" xr:uid="{00000000-0005-0000-0000-000082020000}"/>
    <cellStyle name="Normal 19" xfId="643" xr:uid="{00000000-0005-0000-0000-000083020000}"/>
    <cellStyle name="Normal 19 2" xfId="644" xr:uid="{00000000-0005-0000-0000-000084020000}"/>
    <cellStyle name="Normal 19 3" xfId="645" xr:uid="{00000000-0005-0000-0000-000085020000}"/>
    <cellStyle name="Normal 2" xfId="646" xr:uid="{00000000-0005-0000-0000-000086020000}"/>
    <cellStyle name="Normal 2 10" xfId="647" xr:uid="{00000000-0005-0000-0000-000087020000}"/>
    <cellStyle name="Normal 2 11" xfId="648" xr:uid="{00000000-0005-0000-0000-000088020000}"/>
    <cellStyle name="Normal 2 2" xfId="649" xr:uid="{00000000-0005-0000-0000-000089020000}"/>
    <cellStyle name="Normal 2 2 2" xfId="650" xr:uid="{00000000-0005-0000-0000-00008A020000}"/>
    <cellStyle name="Normal 2 2 2 2" xfId="651" xr:uid="{00000000-0005-0000-0000-00008B020000}"/>
    <cellStyle name="Normal 2 2 2 2 2" xfId="652" xr:uid="{00000000-0005-0000-0000-00008C020000}"/>
    <cellStyle name="Normal 2 2 2 2 3" xfId="653" xr:uid="{00000000-0005-0000-0000-00008D020000}"/>
    <cellStyle name="Normal 2 2 2 3" xfId="654" xr:uid="{00000000-0005-0000-0000-00008E020000}"/>
    <cellStyle name="Normal 2 2 2_10-WRD_charts_v1" xfId="655" xr:uid="{00000000-0005-0000-0000-00008F020000}"/>
    <cellStyle name="Normal 2 2 3" xfId="656" xr:uid="{00000000-0005-0000-0000-000090020000}"/>
    <cellStyle name="Normal 2 2 4" xfId="657" xr:uid="{00000000-0005-0000-0000-000091020000}"/>
    <cellStyle name="Normal 2 2 5" xfId="658" xr:uid="{00000000-0005-0000-0000-000092020000}"/>
    <cellStyle name="Normal 2 2 6" xfId="659" xr:uid="{00000000-0005-0000-0000-000093020000}"/>
    <cellStyle name="Normal 2 2 7" xfId="660" xr:uid="{00000000-0005-0000-0000-000094020000}"/>
    <cellStyle name="Normal 2 3" xfId="661" xr:uid="{00000000-0005-0000-0000-000095020000}"/>
    <cellStyle name="Normal 2 3 2" xfId="662" xr:uid="{00000000-0005-0000-0000-000096020000}"/>
    <cellStyle name="Normal 2 3 3" xfId="663" xr:uid="{00000000-0005-0000-0000-000097020000}"/>
    <cellStyle name="Normal 2 4" xfId="664" xr:uid="{00000000-0005-0000-0000-000098020000}"/>
    <cellStyle name="Normal 2 4 2" xfId="665" xr:uid="{00000000-0005-0000-0000-000099020000}"/>
    <cellStyle name="Normal 2 5" xfId="666" xr:uid="{00000000-0005-0000-0000-00009A020000}"/>
    <cellStyle name="Normal 2 5 2" xfId="667" xr:uid="{00000000-0005-0000-0000-00009B020000}"/>
    <cellStyle name="Normal 2 5 3" xfId="668" xr:uid="{00000000-0005-0000-0000-00009C020000}"/>
    <cellStyle name="Normal 2 5_10-WRD_charts_v1" xfId="669" xr:uid="{00000000-0005-0000-0000-00009D020000}"/>
    <cellStyle name="Normal 2 6" xfId="670" xr:uid="{00000000-0005-0000-0000-00009E020000}"/>
    <cellStyle name="Normal 2 7" xfId="671" xr:uid="{00000000-0005-0000-0000-00009F020000}"/>
    <cellStyle name="Normal 2 8" xfId="672" xr:uid="{00000000-0005-0000-0000-0000A0020000}"/>
    <cellStyle name="Normal 2 9" xfId="673" xr:uid="{00000000-0005-0000-0000-0000A1020000}"/>
    <cellStyle name="Normal 20" xfId="674" xr:uid="{00000000-0005-0000-0000-0000A2020000}"/>
    <cellStyle name="Normal 20 2" xfId="675" xr:uid="{00000000-0005-0000-0000-0000A3020000}"/>
    <cellStyle name="Normal 20 3" xfId="676" xr:uid="{00000000-0005-0000-0000-0000A4020000}"/>
    <cellStyle name="Normal 21" xfId="677" xr:uid="{00000000-0005-0000-0000-0000A5020000}"/>
    <cellStyle name="Normal 21 2" xfId="678" xr:uid="{00000000-0005-0000-0000-0000A6020000}"/>
    <cellStyle name="Normal 21 3" xfId="679" xr:uid="{00000000-0005-0000-0000-0000A7020000}"/>
    <cellStyle name="Normal 22" xfId="680" xr:uid="{00000000-0005-0000-0000-0000A8020000}"/>
    <cellStyle name="Normal 22 2" xfId="681" xr:uid="{00000000-0005-0000-0000-0000A9020000}"/>
    <cellStyle name="Normal 22 3" xfId="682" xr:uid="{00000000-0005-0000-0000-0000AA020000}"/>
    <cellStyle name="Normal 23" xfId="683" xr:uid="{00000000-0005-0000-0000-0000AB020000}"/>
    <cellStyle name="Normal 23 2" xfId="684" xr:uid="{00000000-0005-0000-0000-0000AC020000}"/>
    <cellStyle name="Normal 23 3" xfId="685" xr:uid="{00000000-0005-0000-0000-0000AD020000}"/>
    <cellStyle name="Normal 24" xfId="686" xr:uid="{00000000-0005-0000-0000-0000AE020000}"/>
    <cellStyle name="Normal 24 2" xfId="687" xr:uid="{00000000-0005-0000-0000-0000AF020000}"/>
    <cellStyle name="Normal 25" xfId="688" xr:uid="{00000000-0005-0000-0000-0000B0020000}"/>
    <cellStyle name="Normal 25 2" xfId="689" xr:uid="{00000000-0005-0000-0000-0000B1020000}"/>
    <cellStyle name="Normal 25 3" xfId="690" xr:uid="{00000000-0005-0000-0000-0000B2020000}"/>
    <cellStyle name="Normal 26" xfId="691" xr:uid="{00000000-0005-0000-0000-0000B3020000}"/>
    <cellStyle name="Normal 26 2" xfId="692" xr:uid="{00000000-0005-0000-0000-0000B4020000}"/>
    <cellStyle name="Normal 26 3" xfId="693" xr:uid="{00000000-0005-0000-0000-0000B5020000}"/>
    <cellStyle name="Normal 27" xfId="694" xr:uid="{00000000-0005-0000-0000-0000B6020000}"/>
    <cellStyle name="Normal 27 2" xfId="695" xr:uid="{00000000-0005-0000-0000-0000B7020000}"/>
    <cellStyle name="Normal 27 3" xfId="696" xr:uid="{00000000-0005-0000-0000-0000B8020000}"/>
    <cellStyle name="Normal 28" xfId="697" xr:uid="{00000000-0005-0000-0000-0000B9020000}"/>
    <cellStyle name="Normal 28 2" xfId="698" xr:uid="{00000000-0005-0000-0000-0000BA020000}"/>
    <cellStyle name="Normal 28 3" xfId="699" xr:uid="{00000000-0005-0000-0000-0000BB020000}"/>
    <cellStyle name="Normal 29" xfId="700" xr:uid="{00000000-0005-0000-0000-0000BC020000}"/>
    <cellStyle name="Normal 29 2" xfId="701" xr:uid="{00000000-0005-0000-0000-0000BD020000}"/>
    <cellStyle name="Normal 29 3" xfId="702" xr:uid="{00000000-0005-0000-0000-0000BE020000}"/>
    <cellStyle name="Normal 3" xfId="703" xr:uid="{00000000-0005-0000-0000-0000BF020000}"/>
    <cellStyle name="Normal 3 2" xfId="704" xr:uid="{00000000-0005-0000-0000-0000C0020000}"/>
    <cellStyle name="Normal 3 3" xfId="705" xr:uid="{00000000-0005-0000-0000-0000C1020000}"/>
    <cellStyle name="Normal 3 4" xfId="706" xr:uid="{00000000-0005-0000-0000-0000C2020000}"/>
    <cellStyle name="Normal 3 5" xfId="707" xr:uid="{00000000-0005-0000-0000-0000C3020000}"/>
    <cellStyle name="Normal 3 6" xfId="708" xr:uid="{00000000-0005-0000-0000-0000C4020000}"/>
    <cellStyle name="Normal 3 7" xfId="709" xr:uid="{00000000-0005-0000-0000-0000C5020000}"/>
    <cellStyle name="Normal 3 8" xfId="710" xr:uid="{00000000-0005-0000-0000-0000C6020000}"/>
    <cellStyle name="Normal 3_10-WRD_charts_v1" xfId="711" xr:uid="{00000000-0005-0000-0000-0000C7020000}"/>
    <cellStyle name="Normal 30" xfId="712" xr:uid="{00000000-0005-0000-0000-0000C8020000}"/>
    <cellStyle name="Normal 30 2" xfId="713" xr:uid="{00000000-0005-0000-0000-0000C9020000}"/>
    <cellStyle name="Normal 30 3" xfId="714" xr:uid="{00000000-0005-0000-0000-0000CA020000}"/>
    <cellStyle name="Normal 31" xfId="715" xr:uid="{00000000-0005-0000-0000-0000CB020000}"/>
    <cellStyle name="Normal 31 2" xfId="716" xr:uid="{00000000-0005-0000-0000-0000CC020000}"/>
    <cellStyle name="Normal 31 3" xfId="717" xr:uid="{00000000-0005-0000-0000-0000CD020000}"/>
    <cellStyle name="Normal 31 4" xfId="718" xr:uid="{00000000-0005-0000-0000-0000CE020000}"/>
    <cellStyle name="Normal 32" xfId="719" xr:uid="{00000000-0005-0000-0000-0000CF020000}"/>
    <cellStyle name="Normal 32 2" xfId="720" xr:uid="{00000000-0005-0000-0000-0000D0020000}"/>
    <cellStyle name="Normal 32 3" xfId="721" xr:uid="{00000000-0005-0000-0000-0000D1020000}"/>
    <cellStyle name="Normal 33" xfId="722" xr:uid="{00000000-0005-0000-0000-0000D2020000}"/>
    <cellStyle name="Normal 33 2" xfId="723" xr:uid="{00000000-0005-0000-0000-0000D3020000}"/>
    <cellStyle name="Normal 34" xfId="724" xr:uid="{00000000-0005-0000-0000-0000D4020000}"/>
    <cellStyle name="Normal 35" xfId="725" xr:uid="{00000000-0005-0000-0000-0000D5020000}"/>
    <cellStyle name="Normal 35 2" xfId="726" xr:uid="{00000000-0005-0000-0000-0000D6020000}"/>
    <cellStyle name="Normal 35 3" xfId="727" xr:uid="{00000000-0005-0000-0000-0000D7020000}"/>
    <cellStyle name="Normal 36" xfId="728" xr:uid="{00000000-0005-0000-0000-0000D8020000}"/>
    <cellStyle name="Normal 36 2" xfId="729" xr:uid="{00000000-0005-0000-0000-0000D9020000}"/>
    <cellStyle name="Normal 36 3" xfId="730" xr:uid="{00000000-0005-0000-0000-0000DA020000}"/>
    <cellStyle name="Normal 36 4" xfId="731" xr:uid="{00000000-0005-0000-0000-0000DB020000}"/>
    <cellStyle name="Normal 37" xfId="732" xr:uid="{00000000-0005-0000-0000-0000DC020000}"/>
    <cellStyle name="Normal 37 2" xfId="733" xr:uid="{00000000-0005-0000-0000-0000DD020000}"/>
    <cellStyle name="Normal 37 3" xfId="734" xr:uid="{00000000-0005-0000-0000-0000DE020000}"/>
    <cellStyle name="Normal 38" xfId="735" xr:uid="{00000000-0005-0000-0000-0000DF020000}"/>
    <cellStyle name="Normal 39" xfId="736" xr:uid="{00000000-0005-0000-0000-0000E0020000}"/>
    <cellStyle name="Normal 39 2" xfId="737" xr:uid="{00000000-0005-0000-0000-0000E1020000}"/>
    <cellStyle name="Normal 4" xfId="738" xr:uid="{00000000-0005-0000-0000-0000E2020000}"/>
    <cellStyle name="Normal 4 2" xfId="739" xr:uid="{00000000-0005-0000-0000-0000E3020000}"/>
    <cellStyle name="Normal 4 2 2" xfId="740" xr:uid="{00000000-0005-0000-0000-0000E4020000}"/>
    <cellStyle name="Normal 4 2 3" xfId="741" xr:uid="{00000000-0005-0000-0000-0000E5020000}"/>
    <cellStyle name="Normal 4 3" xfId="742" xr:uid="{00000000-0005-0000-0000-0000E6020000}"/>
    <cellStyle name="Normal 4 4" xfId="743" xr:uid="{00000000-0005-0000-0000-0000E7020000}"/>
    <cellStyle name="Normal 40" xfId="744" xr:uid="{00000000-0005-0000-0000-0000E8020000}"/>
    <cellStyle name="Normal 40 2" xfId="745" xr:uid="{00000000-0005-0000-0000-0000E9020000}"/>
    <cellStyle name="Normal 40 3" xfId="746" xr:uid="{00000000-0005-0000-0000-0000EA020000}"/>
    <cellStyle name="Normal 41" xfId="747" xr:uid="{00000000-0005-0000-0000-0000EB020000}"/>
    <cellStyle name="Normal 42" xfId="748" xr:uid="{00000000-0005-0000-0000-0000EC020000}"/>
    <cellStyle name="Normal 43" xfId="749" xr:uid="{00000000-0005-0000-0000-0000ED020000}"/>
    <cellStyle name="Normal 44" xfId="750" xr:uid="{00000000-0005-0000-0000-0000EE020000}"/>
    <cellStyle name="Normal 45" xfId="751" xr:uid="{00000000-0005-0000-0000-0000EF020000}"/>
    <cellStyle name="Normal 46" xfId="752" xr:uid="{00000000-0005-0000-0000-0000F0020000}"/>
    <cellStyle name="Normal 47" xfId="753" xr:uid="{00000000-0005-0000-0000-0000F1020000}"/>
    <cellStyle name="Normal 48" xfId="754" xr:uid="{00000000-0005-0000-0000-0000F2020000}"/>
    <cellStyle name="Normal 5" xfId="755" xr:uid="{00000000-0005-0000-0000-0000F3020000}"/>
    <cellStyle name="Normal 5 2" xfId="756" xr:uid="{00000000-0005-0000-0000-0000F4020000}"/>
    <cellStyle name="Normal 5 3" xfId="757" xr:uid="{00000000-0005-0000-0000-0000F5020000}"/>
    <cellStyle name="Normal 5 3 2" xfId="758" xr:uid="{00000000-0005-0000-0000-0000F6020000}"/>
    <cellStyle name="Normal 6" xfId="759" xr:uid="{00000000-0005-0000-0000-0000F7020000}"/>
    <cellStyle name="Normal 6 2" xfId="760" xr:uid="{00000000-0005-0000-0000-0000F8020000}"/>
    <cellStyle name="Normal 6 2 2" xfId="761" xr:uid="{00000000-0005-0000-0000-0000F9020000}"/>
    <cellStyle name="Normal 6 3" xfId="762" xr:uid="{00000000-0005-0000-0000-0000FA020000}"/>
    <cellStyle name="Normal 6 3 2" xfId="763" xr:uid="{00000000-0005-0000-0000-0000FB020000}"/>
    <cellStyle name="Normal 6 3 3" xfId="764" xr:uid="{00000000-0005-0000-0000-0000FC020000}"/>
    <cellStyle name="Normal 6 4" xfId="765" xr:uid="{00000000-0005-0000-0000-0000FD020000}"/>
    <cellStyle name="Normal 6 5" xfId="766" xr:uid="{00000000-0005-0000-0000-0000FE020000}"/>
    <cellStyle name="Normal 7" xfId="767" xr:uid="{00000000-0005-0000-0000-0000FF020000}"/>
    <cellStyle name="Normal 7 2" xfId="768" xr:uid="{00000000-0005-0000-0000-000000030000}"/>
    <cellStyle name="Normal 7 2 2" xfId="769" xr:uid="{00000000-0005-0000-0000-000001030000}"/>
    <cellStyle name="Normal 7 2 3" xfId="770" xr:uid="{00000000-0005-0000-0000-000002030000}"/>
    <cellStyle name="Normal 7 3" xfId="771" xr:uid="{00000000-0005-0000-0000-000003030000}"/>
    <cellStyle name="Normal 7 4" xfId="772" xr:uid="{00000000-0005-0000-0000-000004030000}"/>
    <cellStyle name="Normal 8" xfId="773" xr:uid="{00000000-0005-0000-0000-000005030000}"/>
    <cellStyle name="Normal 8 2" xfId="774" xr:uid="{00000000-0005-0000-0000-000006030000}"/>
    <cellStyle name="Normal 8 3" xfId="775" xr:uid="{00000000-0005-0000-0000-000007030000}"/>
    <cellStyle name="Normal 8 4" xfId="776" xr:uid="{00000000-0005-0000-0000-000008030000}"/>
    <cellStyle name="Normal 9" xfId="777" xr:uid="{00000000-0005-0000-0000-000009030000}"/>
    <cellStyle name="Normal 9 2" xfId="778" xr:uid="{00000000-0005-0000-0000-00000A030000}"/>
    <cellStyle name="Normal 9 3" xfId="779" xr:uid="{00000000-0005-0000-0000-00000B030000}"/>
    <cellStyle name="Normál_B17" xfId="780" xr:uid="{00000000-0005-0000-0000-00000C030000}"/>
    <cellStyle name="Normal-droit" xfId="781" xr:uid="{00000000-0005-0000-0000-00000D030000}"/>
    <cellStyle name="normální 2" xfId="782" xr:uid="{00000000-0005-0000-0000-00000E030000}"/>
    <cellStyle name="normální 2 2" xfId="783" xr:uid="{00000000-0005-0000-0000-00000F030000}"/>
    <cellStyle name="normální_povolenikpopbytudlezemipuvodu942000" xfId="784" xr:uid="{00000000-0005-0000-0000-000010030000}"/>
    <cellStyle name="Note" xfId="785" builtinId="10" customBuiltin="1"/>
    <cellStyle name="Note 2" xfId="786" xr:uid="{00000000-0005-0000-0000-000012030000}"/>
    <cellStyle name="Note 2 2" xfId="787" xr:uid="{00000000-0005-0000-0000-000013030000}"/>
    <cellStyle name="Note 2 3" xfId="788" xr:uid="{00000000-0005-0000-0000-000014030000}"/>
    <cellStyle name="Note 2 4" xfId="789" xr:uid="{00000000-0005-0000-0000-000015030000}"/>
    <cellStyle name="Note 2_10-WRD_charts_v1" xfId="790" xr:uid="{00000000-0005-0000-0000-000016030000}"/>
    <cellStyle name="Note 3" xfId="791" xr:uid="{00000000-0005-0000-0000-000017030000}"/>
    <cellStyle name="Note 3 2" xfId="792" xr:uid="{00000000-0005-0000-0000-000018030000}"/>
    <cellStyle name="Note 3 3" xfId="793" xr:uid="{00000000-0005-0000-0000-000019030000}"/>
    <cellStyle name="Note 4" xfId="794" xr:uid="{00000000-0005-0000-0000-00001A030000}"/>
    <cellStyle name="Note 5" xfId="795" xr:uid="{00000000-0005-0000-0000-00001B030000}"/>
    <cellStyle name="Note 6" xfId="796" xr:uid="{00000000-0005-0000-0000-00001C030000}"/>
    <cellStyle name="Note 7" xfId="797" xr:uid="{00000000-0005-0000-0000-00001D030000}"/>
    <cellStyle name="Note 8" xfId="798" xr:uid="{00000000-0005-0000-0000-00001E030000}"/>
    <cellStyle name="notes" xfId="799" xr:uid="{00000000-0005-0000-0000-00001F030000}"/>
    <cellStyle name="Output" xfId="800" builtinId="21" customBuiltin="1"/>
    <cellStyle name="Output 2" xfId="801" xr:uid="{00000000-0005-0000-0000-000021030000}"/>
    <cellStyle name="Output 2 2" xfId="802" xr:uid="{00000000-0005-0000-0000-000022030000}"/>
    <cellStyle name="Output 2 3" xfId="803" xr:uid="{00000000-0005-0000-0000-000023030000}"/>
    <cellStyle name="Output 2 4" xfId="804" xr:uid="{00000000-0005-0000-0000-000024030000}"/>
    <cellStyle name="Output 2_10-WRD_charts_v1" xfId="805" xr:uid="{00000000-0005-0000-0000-000025030000}"/>
    <cellStyle name="Output 3" xfId="806" xr:uid="{00000000-0005-0000-0000-000026030000}"/>
    <cellStyle name="Output 3 2" xfId="807" xr:uid="{00000000-0005-0000-0000-000027030000}"/>
    <cellStyle name="Output 4" xfId="808" xr:uid="{00000000-0005-0000-0000-000028030000}"/>
    <cellStyle name="Output 5" xfId="809" xr:uid="{00000000-0005-0000-0000-000029030000}"/>
    <cellStyle name="Output 6" xfId="810" xr:uid="{00000000-0005-0000-0000-00002A030000}"/>
    <cellStyle name="Output 7" xfId="811" xr:uid="{00000000-0005-0000-0000-00002B030000}"/>
    <cellStyle name="Output 8" xfId="812" xr:uid="{00000000-0005-0000-0000-00002C030000}"/>
    <cellStyle name="Pénznem [0]_demo" xfId="813" xr:uid="{00000000-0005-0000-0000-00002D030000}"/>
    <cellStyle name="Pénznem_demo" xfId="814" xr:uid="{00000000-0005-0000-0000-00002E030000}"/>
    <cellStyle name="Percent" xfId="815" builtinId="5"/>
    <cellStyle name="Percent 10" xfId="816" xr:uid="{00000000-0005-0000-0000-000030030000}"/>
    <cellStyle name="Percent 10 2" xfId="817" xr:uid="{00000000-0005-0000-0000-000031030000}"/>
    <cellStyle name="Percent 10 2 2" xfId="818" xr:uid="{00000000-0005-0000-0000-000032030000}"/>
    <cellStyle name="Percent 10 2 3" xfId="819" xr:uid="{00000000-0005-0000-0000-000033030000}"/>
    <cellStyle name="Percent 10 3" xfId="820" xr:uid="{00000000-0005-0000-0000-000034030000}"/>
    <cellStyle name="Percent 10 4" xfId="821" xr:uid="{00000000-0005-0000-0000-000035030000}"/>
    <cellStyle name="Percent 11" xfId="822" xr:uid="{00000000-0005-0000-0000-000036030000}"/>
    <cellStyle name="Percent 11 2" xfId="823" xr:uid="{00000000-0005-0000-0000-000037030000}"/>
    <cellStyle name="Percent 11 3" xfId="824" xr:uid="{00000000-0005-0000-0000-000038030000}"/>
    <cellStyle name="Percent 12" xfId="825" xr:uid="{00000000-0005-0000-0000-000039030000}"/>
    <cellStyle name="Percent 12 2" xfId="826" xr:uid="{00000000-0005-0000-0000-00003A030000}"/>
    <cellStyle name="Percent 12 3" xfId="827" xr:uid="{00000000-0005-0000-0000-00003B030000}"/>
    <cellStyle name="Percent 13" xfId="828" xr:uid="{00000000-0005-0000-0000-00003C030000}"/>
    <cellStyle name="Percent 13 2" xfId="829" xr:uid="{00000000-0005-0000-0000-00003D030000}"/>
    <cellStyle name="Percent 13 3" xfId="830" xr:uid="{00000000-0005-0000-0000-00003E030000}"/>
    <cellStyle name="Percent 14" xfId="831" xr:uid="{00000000-0005-0000-0000-00003F030000}"/>
    <cellStyle name="Percent 14 2" xfId="832" xr:uid="{00000000-0005-0000-0000-000040030000}"/>
    <cellStyle name="Percent 14 3" xfId="833" xr:uid="{00000000-0005-0000-0000-000041030000}"/>
    <cellStyle name="Percent 15" xfId="834" xr:uid="{00000000-0005-0000-0000-000042030000}"/>
    <cellStyle name="Percent 15 2" xfId="835" xr:uid="{00000000-0005-0000-0000-000043030000}"/>
    <cellStyle name="Percent 15 3" xfId="836" xr:uid="{00000000-0005-0000-0000-000044030000}"/>
    <cellStyle name="Percent 16" xfId="837" xr:uid="{00000000-0005-0000-0000-000045030000}"/>
    <cellStyle name="Percent 16 2" xfId="838" xr:uid="{00000000-0005-0000-0000-000046030000}"/>
    <cellStyle name="Percent 16 3" xfId="839" xr:uid="{00000000-0005-0000-0000-000047030000}"/>
    <cellStyle name="Percent 16 4" xfId="840" xr:uid="{00000000-0005-0000-0000-000048030000}"/>
    <cellStyle name="Percent 17" xfId="841" xr:uid="{00000000-0005-0000-0000-000049030000}"/>
    <cellStyle name="Percent 17 2" xfId="842" xr:uid="{00000000-0005-0000-0000-00004A030000}"/>
    <cellStyle name="Percent 17 3" xfId="843" xr:uid="{00000000-0005-0000-0000-00004B030000}"/>
    <cellStyle name="Percent 18" xfId="844" xr:uid="{00000000-0005-0000-0000-00004C030000}"/>
    <cellStyle name="Percent 18 2" xfId="845" xr:uid="{00000000-0005-0000-0000-00004D030000}"/>
    <cellStyle name="Percent 18 3" xfId="846" xr:uid="{00000000-0005-0000-0000-00004E030000}"/>
    <cellStyle name="Percent 19" xfId="847" xr:uid="{00000000-0005-0000-0000-00004F030000}"/>
    <cellStyle name="Percent 2" xfId="848" xr:uid="{00000000-0005-0000-0000-000050030000}"/>
    <cellStyle name="Percent 2 2" xfId="849" xr:uid="{00000000-0005-0000-0000-000051030000}"/>
    <cellStyle name="Percent 20" xfId="850" xr:uid="{00000000-0005-0000-0000-000052030000}"/>
    <cellStyle name="Percent 3" xfId="851" xr:uid="{00000000-0005-0000-0000-000053030000}"/>
    <cellStyle name="Percent 3 2" xfId="852" xr:uid="{00000000-0005-0000-0000-000054030000}"/>
    <cellStyle name="Percent 4" xfId="853" xr:uid="{00000000-0005-0000-0000-000055030000}"/>
    <cellStyle name="Percent 4 2" xfId="854" xr:uid="{00000000-0005-0000-0000-000056030000}"/>
    <cellStyle name="Percent 5" xfId="855" xr:uid="{00000000-0005-0000-0000-000057030000}"/>
    <cellStyle name="Percent 5 2" xfId="856" xr:uid="{00000000-0005-0000-0000-000058030000}"/>
    <cellStyle name="Percent 5 2 2" xfId="857" xr:uid="{00000000-0005-0000-0000-000059030000}"/>
    <cellStyle name="Percent 5 3" xfId="858" xr:uid="{00000000-0005-0000-0000-00005A030000}"/>
    <cellStyle name="Percent 5 3 2" xfId="859" xr:uid="{00000000-0005-0000-0000-00005B030000}"/>
    <cellStyle name="Percent 5 3 3" xfId="860" xr:uid="{00000000-0005-0000-0000-00005C030000}"/>
    <cellStyle name="Percent 5 4" xfId="861" xr:uid="{00000000-0005-0000-0000-00005D030000}"/>
    <cellStyle name="Percent 5 5" xfId="862" xr:uid="{00000000-0005-0000-0000-00005E030000}"/>
    <cellStyle name="Percent 6" xfId="863" xr:uid="{00000000-0005-0000-0000-00005F030000}"/>
    <cellStyle name="Percent 6 2" xfId="864" xr:uid="{00000000-0005-0000-0000-000060030000}"/>
    <cellStyle name="Percent 6 3" xfId="865" xr:uid="{00000000-0005-0000-0000-000061030000}"/>
    <cellStyle name="Percent 7" xfId="866" xr:uid="{00000000-0005-0000-0000-000062030000}"/>
    <cellStyle name="Percent 7 2" xfId="867" xr:uid="{00000000-0005-0000-0000-000063030000}"/>
    <cellStyle name="Percent 7 3" xfId="868" xr:uid="{00000000-0005-0000-0000-000064030000}"/>
    <cellStyle name="Percent 8" xfId="869" xr:uid="{00000000-0005-0000-0000-000065030000}"/>
    <cellStyle name="Percent 8 2" xfId="870" xr:uid="{00000000-0005-0000-0000-000066030000}"/>
    <cellStyle name="Percent 9" xfId="871" xr:uid="{00000000-0005-0000-0000-000067030000}"/>
    <cellStyle name="Percent 9 2" xfId="872" xr:uid="{00000000-0005-0000-0000-000068030000}"/>
    <cellStyle name="Percent 9 3" xfId="873" xr:uid="{00000000-0005-0000-0000-000069030000}"/>
    <cellStyle name="semestre" xfId="874" xr:uid="{00000000-0005-0000-0000-00006A030000}"/>
    <cellStyle name="Standard_T12998" xfId="875" xr:uid="{00000000-0005-0000-0000-00006B030000}"/>
    <cellStyle name="Style 27" xfId="876" xr:uid="{00000000-0005-0000-0000-00006C030000}"/>
    <cellStyle name="Style 35" xfId="877" xr:uid="{00000000-0005-0000-0000-00006D030000}"/>
    <cellStyle name="Style 36" xfId="878" xr:uid="{00000000-0005-0000-0000-00006E030000}"/>
    <cellStyle name="tête chapitre" xfId="879" xr:uid="{00000000-0005-0000-0000-00006F030000}"/>
    <cellStyle name="Title" xfId="880" builtinId="15" customBuiltin="1"/>
    <cellStyle name="Title 2" xfId="881" xr:uid="{00000000-0005-0000-0000-000071030000}"/>
    <cellStyle name="Title 2 2" xfId="882" xr:uid="{00000000-0005-0000-0000-000072030000}"/>
    <cellStyle name="Title 2 3" xfId="883" xr:uid="{00000000-0005-0000-0000-000073030000}"/>
    <cellStyle name="Title 2 4" xfId="884" xr:uid="{00000000-0005-0000-0000-000074030000}"/>
    <cellStyle name="Title 3" xfId="885" xr:uid="{00000000-0005-0000-0000-000075030000}"/>
    <cellStyle name="Title 4" xfId="886" xr:uid="{00000000-0005-0000-0000-000076030000}"/>
    <cellStyle name="Title 5" xfId="887" xr:uid="{00000000-0005-0000-0000-000077030000}"/>
    <cellStyle name="Title 6" xfId="888" xr:uid="{00000000-0005-0000-0000-000078030000}"/>
    <cellStyle name="Title 7" xfId="889" xr:uid="{00000000-0005-0000-0000-000079030000}"/>
    <cellStyle name="Title 8" xfId="890" xr:uid="{00000000-0005-0000-0000-00007A030000}"/>
    <cellStyle name="titre" xfId="891" xr:uid="{00000000-0005-0000-0000-00007B030000}"/>
    <cellStyle name="Total" xfId="892" builtinId="25" customBuiltin="1"/>
    <cellStyle name="Total 2" xfId="893" xr:uid="{00000000-0005-0000-0000-00007D030000}"/>
    <cellStyle name="Total 2 2" xfId="894" xr:uid="{00000000-0005-0000-0000-00007E030000}"/>
    <cellStyle name="Total 2 3" xfId="895" xr:uid="{00000000-0005-0000-0000-00007F030000}"/>
    <cellStyle name="Total 2 4" xfId="896" xr:uid="{00000000-0005-0000-0000-000080030000}"/>
    <cellStyle name="Total 2_10-WRD_charts_v1" xfId="897" xr:uid="{00000000-0005-0000-0000-000081030000}"/>
    <cellStyle name="Total 3" xfId="898" xr:uid="{00000000-0005-0000-0000-000082030000}"/>
    <cellStyle name="Total 3 2" xfId="899" xr:uid="{00000000-0005-0000-0000-000083030000}"/>
    <cellStyle name="Total 4" xfId="900" xr:uid="{00000000-0005-0000-0000-000084030000}"/>
    <cellStyle name="Total 5" xfId="901" xr:uid="{00000000-0005-0000-0000-000085030000}"/>
    <cellStyle name="Total 6" xfId="902" xr:uid="{00000000-0005-0000-0000-000086030000}"/>
    <cellStyle name="Total 7" xfId="903" xr:uid="{00000000-0005-0000-0000-000087030000}"/>
    <cellStyle name="Total 8" xfId="904" xr:uid="{00000000-0005-0000-0000-000088030000}"/>
    <cellStyle name="Warning Text" xfId="905" builtinId="11" customBuiltin="1"/>
    <cellStyle name="Warning Text 2" xfId="906" xr:uid="{00000000-0005-0000-0000-00008A030000}"/>
    <cellStyle name="Warning Text 2 2" xfId="907" xr:uid="{00000000-0005-0000-0000-00008B030000}"/>
    <cellStyle name="Warning Text 2 3" xfId="908" xr:uid="{00000000-0005-0000-0000-00008C030000}"/>
    <cellStyle name="Warning Text 2 4" xfId="909" xr:uid="{00000000-0005-0000-0000-00008D030000}"/>
    <cellStyle name="Warning Text 3" xfId="910" xr:uid="{00000000-0005-0000-0000-00008E030000}"/>
    <cellStyle name="Warning Text 3 2" xfId="911" xr:uid="{00000000-0005-0000-0000-00008F030000}"/>
    <cellStyle name="Warning Text 4" xfId="912" xr:uid="{00000000-0005-0000-0000-000090030000}"/>
    <cellStyle name="Warning Text 5" xfId="913" xr:uid="{00000000-0005-0000-0000-000091030000}"/>
    <cellStyle name="Warning Text 6" xfId="914" xr:uid="{00000000-0005-0000-0000-000092030000}"/>
    <cellStyle name="Warning Text 7" xfId="915" xr:uid="{00000000-0005-0000-0000-000093030000}"/>
    <cellStyle name="Warning Text 8" xfId="916" xr:uid="{00000000-0005-0000-0000-000094030000}"/>
    <cellStyle name="Wrapped" xfId="917" xr:uid="{00000000-0005-0000-0000-000095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f.org/external/np/sta/bop/remitt.htm" TargetMode="External"/><Relationship Id="rId1" Type="http://schemas.openxmlformats.org/officeDocument/2006/relationships/hyperlink" Target="http://siteresources.worldbank.org/INTRGDF/Resources/GDF2003-Chapter7.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1148"/>
  <sheetViews>
    <sheetView tabSelected="1" zoomScale="110" zoomScaleNormal="110" workbookViewId="0">
      <pane xSplit="1" ySplit="1" topLeftCell="AA207" activePane="bottomRight" state="frozen"/>
      <selection pane="topRight" activeCell="B1" sqref="B1"/>
      <selection pane="bottomLeft" activeCell="A2" sqref="A2"/>
      <selection pane="bottomRight" activeCell="AI220" sqref="AI220"/>
    </sheetView>
  </sheetViews>
  <sheetFormatPr defaultColWidth="9.109375" defaultRowHeight="14.4" x14ac:dyDescent="0.3"/>
  <cols>
    <col min="1" max="1" width="33.44140625" style="2" customWidth="1"/>
    <col min="2" max="18" width="7.6640625" style="3" customWidth="1"/>
    <col min="19" max="19" width="8.6640625" style="3" customWidth="1"/>
    <col min="20" max="20" width="9.109375" style="3" customWidth="1"/>
    <col min="21" max="21" width="8.88671875" style="3" customWidth="1"/>
    <col min="22" max="22" width="9.33203125" style="3" customWidth="1"/>
    <col min="23" max="23" width="8.6640625" style="3" customWidth="1"/>
    <col min="24" max="25" width="8.88671875" style="3" customWidth="1"/>
    <col min="26" max="26" width="9.109375" style="3" customWidth="1"/>
    <col min="27" max="27" width="8.88671875" style="3" customWidth="1"/>
    <col min="28" max="29" width="9.109375" style="3" customWidth="1"/>
    <col min="30" max="30" width="9" style="3" customWidth="1"/>
    <col min="31" max="31" width="8.6640625" style="3" customWidth="1"/>
    <col min="32" max="32" width="9.44140625" style="3" customWidth="1"/>
    <col min="33" max="33" width="9.6640625" style="17" customWidth="1"/>
    <col min="34" max="34" width="9.5546875" style="17" customWidth="1"/>
    <col min="35" max="35" width="10.44140625" style="17" customWidth="1"/>
    <col min="36" max="36" width="10.109375" style="12" customWidth="1"/>
    <col min="37" max="37" width="9.5546875" style="18" customWidth="1"/>
    <col min="38" max="38" width="10.44140625" style="1" customWidth="1"/>
    <col min="39" max="39" width="10.109375" style="1" customWidth="1"/>
    <col min="40" max="40" width="9" style="1" customWidth="1"/>
    <col min="41" max="41" width="21.109375" style="16" customWidth="1"/>
    <col min="42" max="16384" width="9.109375" style="1"/>
  </cols>
  <sheetData>
    <row r="1" spans="1:83" ht="28.5" customHeight="1" thickBot="1" x14ac:dyDescent="0.35">
      <c r="A1" s="4" t="s">
        <v>214</v>
      </c>
      <c r="B1" s="5">
        <v>1980</v>
      </c>
      <c r="C1" s="5">
        <v>1981</v>
      </c>
      <c r="D1" s="5">
        <v>1982</v>
      </c>
      <c r="E1" s="5">
        <v>1983</v>
      </c>
      <c r="F1" s="5">
        <v>1984</v>
      </c>
      <c r="G1" s="5">
        <v>1985</v>
      </c>
      <c r="H1" s="5">
        <v>1986</v>
      </c>
      <c r="I1" s="5">
        <v>1987</v>
      </c>
      <c r="J1" s="5">
        <v>1988</v>
      </c>
      <c r="K1" s="5">
        <v>1989</v>
      </c>
      <c r="L1" s="5">
        <v>1990</v>
      </c>
      <c r="M1" s="5">
        <v>1991</v>
      </c>
      <c r="N1" s="5">
        <v>1992</v>
      </c>
      <c r="O1" s="5">
        <v>1993</v>
      </c>
      <c r="P1" s="5">
        <v>1994</v>
      </c>
      <c r="Q1" s="5">
        <v>1995</v>
      </c>
      <c r="R1" s="5">
        <v>1996</v>
      </c>
      <c r="S1" s="5">
        <v>1997</v>
      </c>
      <c r="T1" s="5">
        <v>1998</v>
      </c>
      <c r="U1" s="5">
        <v>1999</v>
      </c>
      <c r="V1" s="5">
        <v>2000</v>
      </c>
      <c r="W1" s="5">
        <v>2001</v>
      </c>
      <c r="X1" s="5">
        <v>2002</v>
      </c>
      <c r="Y1" s="5">
        <v>2003</v>
      </c>
      <c r="Z1" s="5">
        <v>2004</v>
      </c>
      <c r="AA1" s="5">
        <v>2005</v>
      </c>
      <c r="AB1" s="5">
        <v>2006</v>
      </c>
      <c r="AC1" s="5">
        <v>2007</v>
      </c>
      <c r="AD1" s="5">
        <v>2008</v>
      </c>
      <c r="AE1" s="5">
        <v>2009</v>
      </c>
      <c r="AF1" s="5">
        <v>2010</v>
      </c>
      <c r="AG1" s="8">
        <v>2011</v>
      </c>
      <c r="AH1" s="8">
        <v>2012</v>
      </c>
      <c r="AI1" s="8">
        <v>2013</v>
      </c>
      <c r="AJ1" s="8">
        <v>2014</v>
      </c>
      <c r="AK1" s="8">
        <v>2015</v>
      </c>
      <c r="AL1" s="8">
        <v>2016</v>
      </c>
      <c r="AM1" s="8">
        <v>2017</v>
      </c>
      <c r="AN1" s="8" t="s">
        <v>217</v>
      </c>
      <c r="AO1" s="19" t="s">
        <v>218</v>
      </c>
      <c r="BQ1" s="20" t="s">
        <v>222</v>
      </c>
      <c r="BR1" s="9" t="s">
        <v>223</v>
      </c>
      <c r="BS1" s="9" t="s">
        <v>224</v>
      </c>
      <c r="BT1" s="9" t="s">
        <v>225</v>
      </c>
      <c r="BU1" s="9" t="s">
        <v>226</v>
      </c>
      <c r="BV1" s="9" t="s">
        <v>227</v>
      </c>
      <c r="BW1" s="9" t="s">
        <v>228</v>
      </c>
      <c r="BX1" s="9" t="s">
        <v>229</v>
      </c>
      <c r="BY1" s="9" t="s">
        <v>230</v>
      </c>
      <c r="BZ1" s="9" t="s">
        <v>231</v>
      </c>
      <c r="CA1" s="9" t="s">
        <v>232</v>
      </c>
      <c r="CB1" s="9" t="s">
        <v>233</v>
      </c>
      <c r="CC1" s="21" t="s">
        <v>234</v>
      </c>
      <c r="CD1" s="21" t="s">
        <v>235</v>
      </c>
      <c r="CE1" s="22" t="s">
        <v>236</v>
      </c>
    </row>
    <row r="2" spans="1:83" x14ac:dyDescent="0.3">
      <c r="A2" t="s">
        <v>0</v>
      </c>
      <c r="B2" s="6"/>
      <c r="C2" s="6"/>
      <c r="D2" s="6"/>
      <c r="E2" s="6"/>
      <c r="F2" s="6"/>
      <c r="G2" s="6"/>
      <c r="H2" s="6"/>
      <c r="I2" s="6"/>
      <c r="J2" s="6"/>
      <c r="K2" s="6"/>
      <c r="L2" s="6"/>
      <c r="M2" s="6"/>
      <c r="N2" s="6"/>
      <c r="O2" s="6"/>
      <c r="P2" s="6"/>
      <c r="Q2" s="6"/>
      <c r="R2" s="6"/>
      <c r="S2" s="6"/>
      <c r="T2" s="6"/>
      <c r="U2" s="6"/>
      <c r="V2" s="6"/>
      <c r="W2" s="6"/>
      <c r="X2" s="6"/>
      <c r="Y2" s="6"/>
      <c r="Z2" s="6"/>
      <c r="AA2" s="6"/>
      <c r="AB2" s="6"/>
      <c r="AC2" s="6"/>
      <c r="AD2" s="6">
        <v>76.298328170000005</v>
      </c>
      <c r="AE2" s="6">
        <v>106.80043558000001</v>
      </c>
      <c r="AF2" s="6">
        <v>362.0104925</v>
      </c>
      <c r="AG2" s="6">
        <v>178.95166286000003</v>
      </c>
      <c r="AH2" s="6">
        <v>204.43232559999998</v>
      </c>
      <c r="AI2" s="6">
        <v>329.2266343</v>
      </c>
      <c r="AJ2" s="6">
        <v>249.78857249999999</v>
      </c>
      <c r="AK2" s="6">
        <v>341.31142399999999</v>
      </c>
      <c r="AL2" s="6">
        <v>368.03003200000001</v>
      </c>
      <c r="AM2" s="6">
        <v>378.24042400000002</v>
      </c>
      <c r="AN2" s="6">
        <v>384.49857289547845</v>
      </c>
      <c r="AO2" s="10">
        <v>1.8878508022559946E-2</v>
      </c>
      <c r="BQ2" s="23">
        <v>1</v>
      </c>
      <c r="BR2" s="24">
        <v>0</v>
      </c>
      <c r="BS2" s="24">
        <v>0</v>
      </c>
      <c r="BT2" s="24">
        <v>0</v>
      </c>
      <c r="BU2" s="24">
        <v>0</v>
      </c>
      <c r="BV2" s="24">
        <v>0</v>
      </c>
      <c r="BW2" s="24">
        <v>0</v>
      </c>
      <c r="BX2" s="24">
        <v>1</v>
      </c>
      <c r="BY2" s="24">
        <v>0</v>
      </c>
      <c r="BZ2" s="24">
        <v>0</v>
      </c>
      <c r="CA2" s="24">
        <v>0</v>
      </c>
      <c r="CB2" s="24">
        <v>1</v>
      </c>
      <c r="CC2" s="24">
        <v>0</v>
      </c>
      <c r="CD2" s="25">
        <v>1</v>
      </c>
      <c r="CE2" s="26">
        <f>IF((BQ2+BR2+BS2)&gt;0,1,0)</f>
        <v>1</v>
      </c>
    </row>
    <row r="3" spans="1:83" x14ac:dyDescent="0.3">
      <c r="A3" t="s">
        <v>1</v>
      </c>
      <c r="B3" s="6"/>
      <c r="C3" s="6"/>
      <c r="D3" s="6"/>
      <c r="E3" s="6"/>
      <c r="F3" s="6"/>
      <c r="G3" s="6"/>
      <c r="H3" s="6"/>
      <c r="I3" s="6"/>
      <c r="J3" s="6"/>
      <c r="K3" s="6"/>
      <c r="L3" s="6"/>
      <c r="M3" s="6"/>
      <c r="N3" s="6">
        <v>151.80000000000001</v>
      </c>
      <c r="O3" s="6">
        <v>332.2</v>
      </c>
      <c r="P3" s="6">
        <v>307.39999999999998</v>
      </c>
      <c r="Q3" s="6">
        <v>427.7</v>
      </c>
      <c r="R3" s="6">
        <v>551.29999999999995</v>
      </c>
      <c r="S3" s="6">
        <v>300.39999999999998</v>
      </c>
      <c r="T3" s="6">
        <v>503.87</v>
      </c>
      <c r="U3" s="6">
        <v>407.6</v>
      </c>
      <c r="V3" s="6">
        <v>598</v>
      </c>
      <c r="W3" s="6">
        <v>699.4</v>
      </c>
      <c r="X3" s="6">
        <v>733.14</v>
      </c>
      <c r="Y3" s="6">
        <v>889</v>
      </c>
      <c r="Z3" s="6">
        <v>1162</v>
      </c>
      <c r="AA3" s="6">
        <v>1289.7043156</v>
      </c>
      <c r="AB3" s="6">
        <v>1359.4673249</v>
      </c>
      <c r="AC3" s="6">
        <v>1468.02</v>
      </c>
      <c r="AD3" s="6">
        <v>1865.5741875000001</v>
      </c>
      <c r="AE3" s="6">
        <v>1716.130304</v>
      </c>
      <c r="AF3" s="6">
        <v>1586.9255807</v>
      </c>
      <c r="AG3" s="6">
        <v>1551.1237854000001</v>
      </c>
      <c r="AH3" s="6">
        <v>1420.2827983</v>
      </c>
      <c r="AI3" s="6">
        <v>1281.9140663000001</v>
      </c>
      <c r="AJ3" s="6">
        <v>1420.5354529000001</v>
      </c>
      <c r="AK3" s="6">
        <v>1290.35088</v>
      </c>
      <c r="AL3" s="6">
        <v>1305.7501440000001</v>
      </c>
      <c r="AM3" s="6">
        <v>1310.8734079999999</v>
      </c>
      <c r="AN3" s="6">
        <v>1449.825989248</v>
      </c>
      <c r="AO3" s="10">
        <v>9.5881620874809864E-2</v>
      </c>
      <c r="BQ3" s="27">
        <v>0</v>
      </c>
      <c r="BR3" s="28">
        <v>0</v>
      </c>
      <c r="BS3" s="28">
        <v>1</v>
      </c>
      <c r="BT3" s="28">
        <v>0</v>
      </c>
      <c r="BU3" s="28">
        <v>1</v>
      </c>
      <c r="BV3" s="28">
        <v>0</v>
      </c>
      <c r="BW3" s="28">
        <v>0</v>
      </c>
      <c r="BX3" s="28">
        <v>0</v>
      </c>
      <c r="BY3" s="28">
        <v>0</v>
      </c>
      <c r="BZ3" s="28">
        <v>0</v>
      </c>
      <c r="CA3" s="28">
        <v>0</v>
      </c>
      <c r="CB3" s="28">
        <v>0</v>
      </c>
      <c r="CC3" s="28">
        <v>0</v>
      </c>
      <c r="CD3" s="29">
        <v>0</v>
      </c>
      <c r="CE3" s="30">
        <f>IF((BQ3+BR3+BS3)&gt;0,1,0)</f>
        <v>1</v>
      </c>
    </row>
    <row r="4" spans="1:83" x14ac:dyDescent="0.3">
      <c r="A4" t="s">
        <v>2</v>
      </c>
      <c r="B4" s="6">
        <v>406</v>
      </c>
      <c r="C4" s="6">
        <v>447</v>
      </c>
      <c r="D4" s="6">
        <v>507</v>
      </c>
      <c r="E4" s="6">
        <v>392</v>
      </c>
      <c r="F4" s="6">
        <v>329</v>
      </c>
      <c r="G4" s="6">
        <v>313</v>
      </c>
      <c r="H4" s="6">
        <v>358</v>
      </c>
      <c r="I4" s="6">
        <v>487</v>
      </c>
      <c r="J4" s="6">
        <v>379</v>
      </c>
      <c r="K4" s="6">
        <v>345</v>
      </c>
      <c r="L4" s="6">
        <v>352</v>
      </c>
      <c r="M4" s="6">
        <v>1290</v>
      </c>
      <c r="N4" s="6">
        <v>1390</v>
      </c>
      <c r="O4" s="6">
        <v>1140</v>
      </c>
      <c r="P4" s="6">
        <v>1395</v>
      </c>
      <c r="Q4" s="6">
        <v>1120</v>
      </c>
      <c r="R4" s="6">
        <v>880</v>
      </c>
      <c r="S4" s="6">
        <v>1060</v>
      </c>
      <c r="T4" s="6">
        <v>1060</v>
      </c>
      <c r="U4" s="6">
        <v>790</v>
      </c>
      <c r="V4" s="6">
        <v>790</v>
      </c>
      <c r="W4" s="6">
        <v>670</v>
      </c>
      <c r="X4" s="6">
        <v>1070</v>
      </c>
      <c r="Y4" s="6">
        <v>1750</v>
      </c>
      <c r="Z4" s="6">
        <v>2460</v>
      </c>
      <c r="AA4" s="6">
        <v>2060</v>
      </c>
      <c r="AB4" s="6">
        <v>1610</v>
      </c>
      <c r="AC4" s="6">
        <v>2120</v>
      </c>
      <c r="AD4" s="6">
        <v>2202</v>
      </c>
      <c r="AE4" s="6">
        <v>2059</v>
      </c>
      <c r="AF4" s="6">
        <v>2044</v>
      </c>
      <c r="AG4" s="6">
        <v>1942</v>
      </c>
      <c r="AH4" s="6">
        <v>1942</v>
      </c>
      <c r="AI4" s="6">
        <v>2000</v>
      </c>
      <c r="AJ4" s="6">
        <v>2452</v>
      </c>
      <c r="AK4" s="6">
        <v>1997</v>
      </c>
      <c r="AL4" s="6">
        <v>1989</v>
      </c>
      <c r="AM4" s="6">
        <v>1792</v>
      </c>
      <c r="AN4" s="6">
        <v>1932.9407097451685</v>
      </c>
      <c r="AO4" s="10">
        <v>1.0262929722234916E-2</v>
      </c>
      <c r="BQ4" s="27">
        <v>0</v>
      </c>
      <c r="BR4" s="28">
        <v>0</v>
      </c>
      <c r="BS4" s="28">
        <v>1</v>
      </c>
      <c r="BT4" s="28">
        <v>0</v>
      </c>
      <c r="BU4" s="28">
        <v>0</v>
      </c>
      <c r="BV4" s="28">
        <v>0</v>
      </c>
      <c r="BW4" s="28">
        <v>1</v>
      </c>
      <c r="BX4" s="28">
        <v>0</v>
      </c>
      <c r="BY4" s="28">
        <v>0</v>
      </c>
      <c r="BZ4" s="28">
        <v>0</v>
      </c>
      <c r="CA4" s="28">
        <v>0</v>
      </c>
      <c r="CB4" s="28">
        <v>0</v>
      </c>
      <c r="CC4" s="28">
        <v>0</v>
      </c>
      <c r="CD4" s="29">
        <v>0</v>
      </c>
      <c r="CE4" s="30">
        <f t="shared" ref="CE4:CE67" si="0">IF((BQ4+BR4+BS4)&gt;0,1,0)</f>
        <v>1</v>
      </c>
    </row>
    <row r="5" spans="1:83" x14ac:dyDescent="0.3">
      <c r="A5" t="s">
        <v>3</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10"/>
      <c r="BQ5" s="27">
        <v>0</v>
      </c>
      <c r="BR5" s="28">
        <v>0</v>
      </c>
      <c r="BS5" s="28">
        <v>1</v>
      </c>
      <c r="BT5" s="28">
        <v>1</v>
      </c>
      <c r="BU5" s="28">
        <v>0</v>
      </c>
      <c r="BV5" s="28">
        <v>0</v>
      </c>
      <c r="BW5" s="28">
        <v>0</v>
      </c>
      <c r="BX5" s="28">
        <v>0</v>
      </c>
      <c r="BY5" s="28">
        <v>0</v>
      </c>
      <c r="BZ5" s="28">
        <v>0</v>
      </c>
      <c r="CA5" s="28">
        <v>0</v>
      </c>
      <c r="CB5" s="28">
        <v>0</v>
      </c>
      <c r="CC5" s="28">
        <v>0</v>
      </c>
      <c r="CD5" s="29">
        <v>0</v>
      </c>
      <c r="CE5" s="30">
        <f t="shared" si="0"/>
        <v>1</v>
      </c>
    </row>
    <row r="6" spans="1:83" x14ac:dyDescent="0.3">
      <c r="A6" t="s">
        <v>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10"/>
      <c r="BQ6" s="27">
        <v>0</v>
      </c>
      <c r="BR6" s="28">
        <v>0</v>
      </c>
      <c r="BS6" s="28">
        <v>0</v>
      </c>
      <c r="BT6" s="28">
        <v>0</v>
      </c>
      <c r="BU6" s="28">
        <v>0</v>
      </c>
      <c r="BV6" s="28">
        <v>0</v>
      </c>
      <c r="BW6" s="28">
        <v>0</v>
      </c>
      <c r="BX6" s="28">
        <v>0</v>
      </c>
      <c r="BY6" s="28">
        <v>0</v>
      </c>
      <c r="BZ6" s="28">
        <v>0</v>
      </c>
      <c r="CA6" s="28">
        <v>1</v>
      </c>
      <c r="CB6" s="28">
        <v>0</v>
      </c>
      <c r="CC6" s="28">
        <v>0</v>
      </c>
      <c r="CD6" s="29">
        <v>0</v>
      </c>
      <c r="CE6" s="30">
        <f t="shared" si="0"/>
        <v>0</v>
      </c>
    </row>
    <row r="7" spans="1:83" x14ac:dyDescent="0.3">
      <c r="A7" t="s">
        <v>5</v>
      </c>
      <c r="B7" s="6"/>
      <c r="C7" s="6"/>
      <c r="D7" s="6"/>
      <c r="E7" s="6"/>
      <c r="F7" s="6"/>
      <c r="G7" s="6"/>
      <c r="H7" s="6"/>
      <c r="I7" s="6"/>
      <c r="J7" s="6"/>
      <c r="K7" s="6"/>
      <c r="L7" s="6"/>
      <c r="M7" s="6"/>
      <c r="N7" s="6"/>
      <c r="O7" s="6"/>
      <c r="P7" s="6"/>
      <c r="Q7" s="6"/>
      <c r="R7" s="6">
        <v>5.1420000000000003</v>
      </c>
      <c r="S7" s="6"/>
      <c r="T7" s="6"/>
      <c r="U7" s="6"/>
      <c r="V7" s="6"/>
      <c r="W7" s="6"/>
      <c r="X7" s="6"/>
      <c r="Y7" s="6"/>
      <c r="Z7" s="6"/>
      <c r="AA7" s="6"/>
      <c r="AB7" s="6"/>
      <c r="AC7" s="6"/>
      <c r="AD7" s="6">
        <v>82.084000000000003</v>
      </c>
      <c r="AE7" s="6">
        <v>0.16235849999999999</v>
      </c>
      <c r="AF7" s="6">
        <v>17.972037</v>
      </c>
      <c r="AG7" s="6">
        <v>0.20475110000000002</v>
      </c>
      <c r="AH7" s="6">
        <v>40.348853990000002</v>
      </c>
      <c r="AI7" s="6">
        <v>36.637411340000007</v>
      </c>
      <c r="AJ7" s="6">
        <v>30.971119269999999</v>
      </c>
      <c r="AK7" s="6">
        <v>11.114712000000001</v>
      </c>
      <c r="AL7" s="6">
        <v>3.9880485000000001</v>
      </c>
      <c r="AM7" s="6">
        <v>1.4181958750000001</v>
      </c>
      <c r="AN7" s="6">
        <v>1.5378417574774956</v>
      </c>
      <c r="AO7" s="10">
        <v>1.343046319322902E-5</v>
      </c>
      <c r="BQ7" s="27">
        <v>0</v>
      </c>
      <c r="BR7" s="28">
        <v>1</v>
      </c>
      <c r="BS7" s="28">
        <v>0</v>
      </c>
      <c r="BT7" s="28">
        <v>0</v>
      </c>
      <c r="BU7" s="28">
        <v>0</v>
      </c>
      <c r="BV7" s="28">
        <v>0</v>
      </c>
      <c r="BW7" s="28">
        <v>0</v>
      </c>
      <c r="BX7" s="28">
        <v>0</v>
      </c>
      <c r="BY7" s="28">
        <v>1</v>
      </c>
      <c r="BZ7" s="28">
        <v>0</v>
      </c>
      <c r="CA7" s="28">
        <v>0</v>
      </c>
      <c r="CB7" s="28">
        <v>1</v>
      </c>
      <c r="CC7" s="28">
        <v>0</v>
      </c>
      <c r="CD7" s="29">
        <v>0</v>
      </c>
      <c r="CE7" s="30">
        <f t="shared" si="0"/>
        <v>1</v>
      </c>
    </row>
    <row r="8" spans="1:83" x14ac:dyDescent="0.3">
      <c r="A8" t="s">
        <v>6</v>
      </c>
      <c r="B8" s="6"/>
      <c r="C8" s="6"/>
      <c r="D8" s="6"/>
      <c r="E8" s="6"/>
      <c r="F8" s="6"/>
      <c r="G8" s="6"/>
      <c r="H8" s="6">
        <v>11.185185199999999</v>
      </c>
      <c r="I8" s="6">
        <v>11.744444400000001</v>
      </c>
      <c r="J8" s="6">
        <v>12.337037100000002</v>
      </c>
      <c r="K8" s="6">
        <v>13.1962963</v>
      </c>
      <c r="L8" s="6">
        <v>12.533333300000001</v>
      </c>
      <c r="M8" s="6">
        <v>3.0481481000000001</v>
      </c>
      <c r="N8" s="6">
        <v>2.7148147999999996</v>
      </c>
      <c r="O8" s="6">
        <v>11.629629600000001</v>
      </c>
      <c r="P8" s="6">
        <v>11.948148100000001</v>
      </c>
      <c r="Q8" s="6">
        <v>3.3333332999999996</v>
      </c>
      <c r="R8" s="6">
        <v>12.274074000000001</v>
      </c>
      <c r="S8" s="6">
        <v>15.9444444</v>
      </c>
      <c r="T8" s="6">
        <v>22.2000001</v>
      </c>
      <c r="U8" s="6">
        <v>21.838888799999999</v>
      </c>
      <c r="V8" s="6">
        <v>20.676296199999999</v>
      </c>
      <c r="W8" s="6">
        <v>27.0099993</v>
      </c>
      <c r="X8" s="6">
        <v>17.575499899999997</v>
      </c>
      <c r="Y8" s="6">
        <v>19.705570000000002</v>
      </c>
      <c r="Z8" s="6">
        <v>20.934959600000003</v>
      </c>
      <c r="AA8" s="6">
        <v>18.305488888999999</v>
      </c>
      <c r="AB8" s="6">
        <v>19.325720375</v>
      </c>
      <c r="AC8" s="6">
        <v>20.783287037000001</v>
      </c>
      <c r="AD8" s="6">
        <v>21.828402596</v>
      </c>
      <c r="AE8" s="6">
        <v>20.658718889999999</v>
      </c>
      <c r="AF8" s="6">
        <v>20.197666669</v>
      </c>
      <c r="AG8" s="6">
        <v>20.292610004</v>
      </c>
      <c r="AH8" s="6">
        <v>20.85622</v>
      </c>
      <c r="AI8" s="6">
        <v>21.127350737999997</v>
      </c>
      <c r="AJ8" s="6">
        <v>24.305891057</v>
      </c>
      <c r="AK8" s="6">
        <v>31.244412499999999</v>
      </c>
      <c r="AL8" s="6">
        <v>26.705676499999999</v>
      </c>
      <c r="AM8" s="6">
        <v>32.852674749999998</v>
      </c>
      <c r="AN8" s="6">
        <v>35.025353333158201</v>
      </c>
      <c r="AO8" s="10">
        <v>2.1727886683100616E-2</v>
      </c>
      <c r="BQ8" s="27">
        <v>0</v>
      </c>
      <c r="BR8" s="28">
        <v>0</v>
      </c>
      <c r="BS8" s="28">
        <v>0</v>
      </c>
      <c r="BT8" s="28">
        <v>0</v>
      </c>
      <c r="BU8" s="28">
        <v>0</v>
      </c>
      <c r="BV8" s="28">
        <v>0</v>
      </c>
      <c r="BW8" s="28">
        <v>0</v>
      </c>
      <c r="BX8" s="28">
        <v>0</v>
      </c>
      <c r="BY8" s="28">
        <v>0</v>
      </c>
      <c r="BZ8" s="28">
        <v>0</v>
      </c>
      <c r="CA8" s="28">
        <v>1</v>
      </c>
      <c r="CB8" s="28">
        <v>0</v>
      </c>
      <c r="CC8" s="28">
        <v>1</v>
      </c>
      <c r="CD8" s="29">
        <v>0</v>
      </c>
      <c r="CE8" s="30">
        <f t="shared" si="0"/>
        <v>0</v>
      </c>
    </row>
    <row r="9" spans="1:83" x14ac:dyDescent="0.3">
      <c r="A9" t="s">
        <v>7</v>
      </c>
      <c r="B9" s="6">
        <v>56</v>
      </c>
      <c r="C9" s="6">
        <v>42</v>
      </c>
      <c r="D9" s="6">
        <v>28</v>
      </c>
      <c r="E9" s="6">
        <v>28</v>
      </c>
      <c r="F9" s="6">
        <v>32</v>
      </c>
      <c r="G9" s="6">
        <v>27</v>
      </c>
      <c r="H9" s="6">
        <v>32</v>
      </c>
      <c r="I9" s="6">
        <v>34</v>
      </c>
      <c r="J9" s="6"/>
      <c r="K9" s="6"/>
      <c r="L9" s="6"/>
      <c r="M9" s="6"/>
      <c r="N9" s="6">
        <v>15.4</v>
      </c>
      <c r="O9" s="6">
        <v>57.7</v>
      </c>
      <c r="P9" s="6">
        <v>62.4</v>
      </c>
      <c r="Q9" s="6">
        <v>63.6</v>
      </c>
      <c r="R9" s="6">
        <v>65</v>
      </c>
      <c r="S9" s="6">
        <v>65.7</v>
      </c>
      <c r="T9" s="6">
        <v>68.5</v>
      </c>
      <c r="U9" s="6">
        <v>64.3</v>
      </c>
      <c r="V9" s="6">
        <v>86.343659000000002</v>
      </c>
      <c r="W9" s="6">
        <v>190.1</v>
      </c>
      <c r="X9" s="6">
        <v>206.53</v>
      </c>
      <c r="Y9" s="6">
        <v>273.52</v>
      </c>
      <c r="Z9" s="6">
        <v>311.69</v>
      </c>
      <c r="AA9" s="6">
        <v>432.09</v>
      </c>
      <c r="AB9" s="6">
        <v>540.63544194000008</v>
      </c>
      <c r="AC9" s="6">
        <v>606.49892655999997</v>
      </c>
      <c r="AD9" s="6">
        <v>705.14440336000007</v>
      </c>
      <c r="AE9" s="6">
        <v>628.54237609000006</v>
      </c>
      <c r="AF9" s="6">
        <v>644.30074000000002</v>
      </c>
      <c r="AG9" s="6">
        <v>697.37957510000001</v>
      </c>
      <c r="AH9" s="6">
        <v>577.53296210000008</v>
      </c>
      <c r="AI9" s="6">
        <v>535.00440939999999</v>
      </c>
      <c r="AJ9" s="6">
        <v>505.34689170000001</v>
      </c>
      <c r="AK9" s="6">
        <v>494.433536</v>
      </c>
      <c r="AL9" s="6">
        <v>391.57905599999998</v>
      </c>
      <c r="AM9" s="6">
        <v>449.507248</v>
      </c>
      <c r="AN9" s="6">
        <v>493.09963812860587</v>
      </c>
      <c r="AO9" s="10">
        <v>1.0371677750591695E-3</v>
      </c>
      <c r="BQ9" s="27">
        <v>0</v>
      </c>
      <c r="BR9" s="28">
        <v>0</v>
      </c>
      <c r="BS9" s="28">
        <v>0</v>
      </c>
      <c r="BT9" s="28">
        <v>0</v>
      </c>
      <c r="BU9" s="28">
        <v>0</v>
      </c>
      <c r="BV9" s="28">
        <v>0</v>
      </c>
      <c r="BW9" s="28">
        <v>0</v>
      </c>
      <c r="BX9" s="28">
        <v>0</v>
      </c>
      <c r="BY9" s="28">
        <v>0</v>
      </c>
      <c r="BZ9" s="28">
        <v>0</v>
      </c>
      <c r="CA9" s="28">
        <v>1</v>
      </c>
      <c r="CB9" s="28">
        <v>0</v>
      </c>
      <c r="CC9" s="28">
        <v>0</v>
      </c>
      <c r="CD9" s="29">
        <v>0</v>
      </c>
      <c r="CE9" s="30">
        <f t="shared" si="0"/>
        <v>0</v>
      </c>
    </row>
    <row r="10" spans="1:83" x14ac:dyDescent="0.3">
      <c r="A10" t="s">
        <v>8</v>
      </c>
      <c r="B10" s="6"/>
      <c r="C10" s="6"/>
      <c r="D10" s="6"/>
      <c r="E10" s="6"/>
      <c r="F10" s="6"/>
      <c r="G10" s="6"/>
      <c r="H10" s="6"/>
      <c r="I10" s="6"/>
      <c r="J10" s="6"/>
      <c r="K10" s="6"/>
      <c r="L10" s="6"/>
      <c r="M10" s="6"/>
      <c r="N10" s="6"/>
      <c r="O10" s="6"/>
      <c r="P10" s="6"/>
      <c r="Q10" s="6">
        <v>65.349999999999994</v>
      </c>
      <c r="R10" s="6">
        <v>83.86</v>
      </c>
      <c r="S10" s="6">
        <v>135.74</v>
      </c>
      <c r="T10" s="6">
        <v>92.41</v>
      </c>
      <c r="U10" s="6">
        <v>94.65</v>
      </c>
      <c r="V10" s="6">
        <v>87.47</v>
      </c>
      <c r="W10" s="6">
        <v>94.388159999999999</v>
      </c>
      <c r="X10" s="6">
        <v>131.173</v>
      </c>
      <c r="Y10" s="6">
        <v>167.83799999999999</v>
      </c>
      <c r="Z10" s="6">
        <v>434.74698000000001</v>
      </c>
      <c r="AA10" s="6">
        <v>915.2311618</v>
      </c>
      <c r="AB10" s="6">
        <v>1169.1730625999999</v>
      </c>
      <c r="AC10" s="6">
        <v>1644.3750905999998</v>
      </c>
      <c r="AD10" s="6">
        <v>1904.0671224</v>
      </c>
      <c r="AE10" s="6">
        <v>1439.8092316999998</v>
      </c>
      <c r="AF10" s="6">
        <v>1669.3368195999999</v>
      </c>
      <c r="AG10" s="6">
        <v>1798.6246920999999</v>
      </c>
      <c r="AH10" s="6">
        <v>1914.9839966</v>
      </c>
      <c r="AI10" s="6">
        <v>2192.1938270000001</v>
      </c>
      <c r="AJ10" s="6">
        <v>2078.6183145</v>
      </c>
      <c r="AK10" s="6">
        <v>1491.4759039999999</v>
      </c>
      <c r="AL10" s="6">
        <v>1382.33088</v>
      </c>
      <c r="AM10" s="6">
        <v>1538.6557439999999</v>
      </c>
      <c r="AN10" s="6">
        <v>1512.4985963519998</v>
      </c>
      <c r="AO10" s="10">
        <v>0.12068128910492298</v>
      </c>
      <c r="BQ10" s="27">
        <v>0</v>
      </c>
      <c r="BR10" s="28">
        <v>0</v>
      </c>
      <c r="BS10" s="28">
        <v>1</v>
      </c>
      <c r="BT10" s="28">
        <v>0</v>
      </c>
      <c r="BU10" s="28">
        <v>1</v>
      </c>
      <c r="BV10" s="28">
        <v>0</v>
      </c>
      <c r="BW10" s="28">
        <v>0</v>
      </c>
      <c r="BX10" s="28">
        <v>0</v>
      </c>
      <c r="BY10" s="28">
        <v>0</v>
      </c>
      <c r="BZ10" s="28">
        <v>0</v>
      </c>
      <c r="CA10" s="28">
        <v>0</v>
      </c>
      <c r="CB10" s="28">
        <v>0</v>
      </c>
      <c r="CC10" s="28">
        <v>0</v>
      </c>
      <c r="CD10" s="29">
        <v>0</v>
      </c>
      <c r="CE10" s="30">
        <f t="shared" si="0"/>
        <v>1</v>
      </c>
    </row>
    <row r="11" spans="1:83" x14ac:dyDescent="0.3">
      <c r="A11" t="s">
        <v>9</v>
      </c>
      <c r="B11" s="6"/>
      <c r="C11" s="6"/>
      <c r="D11" s="6"/>
      <c r="E11" s="6"/>
      <c r="F11" s="6"/>
      <c r="G11" s="6"/>
      <c r="H11" s="6"/>
      <c r="I11" s="6"/>
      <c r="J11" s="6"/>
      <c r="K11" s="6"/>
      <c r="L11" s="6"/>
      <c r="M11" s="6">
        <v>2.5698324300000004</v>
      </c>
      <c r="N11" s="6">
        <v>2.62569835</v>
      </c>
      <c r="O11" s="6">
        <v>3.3519552699999999</v>
      </c>
      <c r="P11" s="6">
        <v>3.9106145099999998</v>
      </c>
      <c r="Q11" s="6">
        <v>4.4134078000000008</v>
      </c>
      <c r="R11" s="6">
        <v>12.122904720000001</v>
      </c>
      <c r="S11" s="6">
        <v>2.0111731900000001</v>
      </c>
      <c r="T11" s="6">
        <v>3.0167597499999999</v>
      </c>
      <c r="U11" s="6">
        <v>6.7486033700000005</v>
      </c>
      <c r="V11" s="6">
        <v>7.8715084220000007</v>
      </c>
      <c r="W11" s="6">
        <v>9.765363129999999</v>
      </c>
      <c r="X11" s="6">
        <v>8.910614540000001</v>
      </c>
      <c r="Y11" s="6">
        <v>10.100558619999999</v>
      </c>
      <c r="Z11" s="6">
        <v>13.03910656</v>
      </c>
      <c r="AA11" s="6">
        <v>0.81984609631000005</v>
      </c>
      <c r="AB11" s="6">
        <v>1.0361660024099999</v>
      </c>
      <c r="AC11" s="6">
        <v>5.1955307264999995</v>
      </c>
      <c r="AD11" s="6">
        <v>6.7597765359999995</v>
      </c>
      <c r="AE11" s="6">
        <v>9.0502793300000004</v>
      </c>
      <c r="AF11" s="6">
        <v>4.9720670389999997</v>
      </c>
      <c r="AG11" s="6">
        <v>5.3072625695000006</v>
      </c>
      <c r="AH11" s="6">
        <v>4.8603351960000003</v>
      </c>
      <c r="AI11" s="6">
        <v>6.3379508379999994</v>
      </c>
      <c r="AJ11" s="6">
        <v>7.4652111730000001</v>
      </c>
      <c r="AK11" s="6">
        <v>8.0837137499999994</v>
      </c>
      <c r="AL11" s="6">
        <v>7.4904328749999998</v>
      </c>
      <c r="AM11" s="6">
        <v>7.4904328749999998</v>
      </c>
      <c r="AN11" s="6">
        <v>8.0003345516026965</v>
      </c>
      <c r="AO11" s="10">
        <v>2.873683387788325E-3</v>
      </c>
      <c r="BQ11" s="27">
        <v>0</v>
      </c>
      <c r="BR11" s="28">
        <v>0</v>
      </c>
      <c r="BS11" s="28">
        <v>0</v>
      </c>
      <c r="BT11" s="28">
        <v>0</v>
      </c>
      <c r="BU11" s="28">
        <v>0</v>
      </c>
      <c r="BV11" s="28">
        <v>0</v>
      </c>
      <c r="BW11" s="28">
        <v>0</v>
      </c>
      <c r="BX11" s="28">
        <v>0</v>
      </c>
      <c r="BY11" s="28">
        <v>0</v>
      </c>
      <c r="BZ11" s="28">
        <v>0</v>
      </c>
      <c r="CA11" s="28">
        <v>1</v>
      </c>
      <c r="CB11" s="28">
        <v>0</v>
      </c>
      <c r="CC11" s="28">
        <v>0</v>
      </c>
      <c r="CD11" s="29">
        <v>0</v>
      </c>
      <c r="CE11" s="30">
        <f t="shared" si="0"/>
        <v>0</v>
      </c>
    </row>
    <row r="12" spans="1:83" x14ac:dyDescent="0.3">
      <c r="A12" t="s">
        <v>10</v>
      </c>
      <c r="B12" s="6">
        <v>632</v>
      </c>
      <c r="C12" s="6">
        <v>741</v>
      </c>
      <c r="D12" s="6">
        <v>771</v>
      </c>
      <c r="E12" s="6">
        <v>900</v>
      </c>
      <c r="F12" s="6">
        <v>956</v>
      </c>
      <c r="G12" s="6">
        <v>1009</v>
      </c>
      <c r="H12" s="6">
        <v>1052.9161799999999</v>
      </c>
      <c r="I12" s="6">
        <v>1399</v>
      </c>
      <c r="J12" s="6">
        <v>1887</v>
      </c>
      <c r="K12" s="6">
        <v>2406</v>
      </c>
      <c r="L12" s="6">
        <v>2368</v>
      </c>
      <c r="M12" s="6">
        <v>2487</v>
      </c>
      <c r="N12" s="6">
        <v>1924</v>
      </c>
      <c r="O12" s="6">
        <v>1102</v>
      </c>
      <c r="P12" s="6">
        <v>1277</v>
      </c>
      <c r="Q12" s="6">
        <v>1651</v>
      </c>
      <c r="R12" s="6">
        <v>2157</v>
      </c>
      <c r="S12" s="6">
        <v>2117</v>
      </c>
      <c r="T12" s="6">
        <v>1780</v>
      </c>
      <c r="U12" s="6">
        <v>2028</v>
      </c>
      <c r="V12" s="6">
        <v>1904</v>
      </c>
      <c r="W12" s="6">
        <v>1782</v>
      </c>
      <c r="X12" s="6">
        <v>1769</v>
      </c>
      <c r="Y12" s="6">
        <v>2325</v>
      </c>
      <c r="Z12" s="6">
        <v>2838</v>
      </c>
      <c r="AA12" s="6">
        <v>940.40776660000006</v>
      </c>
      <c r="AB12" s="6">
        <v>1014.841491</v>
      </c>
      <c r="AC12" s="6">
        <v>1341.8516159999999</v>
      </c>
      <c r="AD12" s="6">
        <v>1526.0251470000001</v>
      </c>
      <c r="AE12" s="6">
        <v>1334.6489529999999</v>
      </c>
      <c r="AF12" s="6">
        <v>1864.472761</v>
      </c>
      <c r="AG12" s="6">
        <v>2449.2875690000001</v>
      </c>
      <c r="AH12" s="6">
        <v>2405.316867</v>
      </c>
      <c r="AI12" s="6">
        <v>2389.3975839999998</v>
      </c>
      <c r="AJ12" s="6">
        <v>2292.0969140000002</v>
      </c>
      <c r="AK12" s="6">
        <v>2173.2057599999998</v>
      </c>
      <c r="AL12" s="6">
        <v>2055.3781760000002</v>
      </c>
      <c r="AM12" s="6">
        <v>2001.9284479999999</v>
      </c>
      <c r="AN12" s="6">
        <v>1817.751030784</v>
      </c>
      <c r="AO12" s="10">
        <v>1.2731426281627183E-3</v>
      </c>
      <c r="BQ12" s="27">
        <v>0</v>
      </c>
      <c r="BR12" s="28">
        <v>0</v>
      </c>
      <c r="BS12" s="28">
        <v>0</v>
      </c>
      <c r="BT12" s="28">
        <v>0</v>
      </c>
      <c r="BU12" s="28">
        <v>0</v>
      </c>
      <c r="BV12" s="28">
        <v>0</v>
      </c>
      <c r="BW12" s="28">
        <v>0</v>
      </c>
      <c r="BX12" s="28">
        <v>0</v>
      </c>
      <c r="BY12" s="28">
        <v>0</v>
      </c>
      <c r="BZ12" s="28">
        <v>1</v>
      </c>
      <c r="CA12" s="28">
        <v>0</v>
      </c>
      <c r="CB12" s="28">
        <v>0</v>
      </c>
      <c r="CC12" s="28">
        <v>0</v>
      </c>
      <c r="CD12" s="29">
        <v>0</v>
      </c>
      <c r="CE12" s="30">
        <f t="shared" si="0"/>
        <v>0</v>
      </c>
    </row>
    <row r="13" spans="1:83" x14ac:dyDescent="0.3">
      <c r="A13" t="s">
        <v>11</v>
      </c>
      <c r="B13" s="6">
        <v>244.96816999999999</v>
      </c>
      <c r="C13" s="6">
        <v>224.08121399999999</v>
      </c>
      <c r="D13" s="6">
        <v>221.03956600000001</v>
      </c>
      <c r="E13" s="6">
        <v>214.53396000000001</v>
      </c>
      <c r="F13" s="6">
        <v>197.688682</v>
      </c>
      <c r="G13" s="6">
        <v>201.28747799999999</v>
      </c>
      <c r="H13" s="6">
        <v>302.82548600000001</v>
      </c>
      <c r="I13" s="6">
        <v>400.331322</v>
      </c>
      <c r="J13" s="6">
        <v>448.606247</v>
      </c>
      <c r="K13" s="6">
        <v>469.35656</v>
      </c>
      <c r="L13" s="6">
        <v>634.80665399999998</v>
      </c>
      <c r="M13" s="6">
        <v>772.38545499999998</v>
      </c>
      <c r="N13" s="6">
        <v>815</v>
      </c>
      <c r="O13" s="6">
        <v>769</v>
      </c>
      <c r="P13" s="6">
        <v>845</v>
      </c>
      <c r="Q13" s="6">
        <v>2243</v>
      </c>
      <c r="R13" s="6">
        <v>2068</v>
      </c>
      <c r="S13" s="6">
        <v>1799</v>
      </c>
      <c r="T13" s="6">
        <v>1810</v>
      </c>
      <c r="U13" s="6">
        <v>1809</v>
      </c>
      <c r="V13" s="6">
        <v>1809</v>
      </c>
      <c r="W13" s="6">
        <v>1779</v>
      </c>
      <c r="X13" s="6">
        <v>1983</v>
      </c>
      <c r="Y13" s="6">
        <v>2498</v>
      </c>
      <c r="Z13" s="6">
        <v>2526</v>
      </c>
      <c r="AA13" s="6">
        <v>2314.5922765</v>
      </c>
      <c r="AB13" s="6">
        <v>2516.1862974000001</v>
      </c>
      <c r="AC13" s="6">
        <v>2916.1489867</v>
      </c>
      <c r="AD13" s="6">
        <v>3189.8744091999997</v>
      </c>
      <c r="AE13" s="6">
        <v>3099.1305050000001</v>
      </c>
      <c r="AF13" s="6">
        <v>2984.1755364999999</v>
      </c>
      <c r="AG13" s="6">
        <v>3248.7352691000001</v>
      </c>
      <c r="AH13" s="6">
        <v>3029.2871041999997</v>
      </c>
      <c r="AI13" s="6">
        <v>3261.615417</v>
      </c>
      <c r="AJ13" s="6">
        <v>3238.9573790999998</v>
      </c>
      <c r="AK13" s="6">
        <v>2862.546656</v>
      </c>
      <c r="AL13" s="6">
        <v>2927.78512</v>
      </c>
      <c r="AM13" s="6">
        <v>2993.0488319999999</v>
      </c>
      <c r="AN13" s="6">
        <v>3292.3537152000004</v>
      </c>
      <c r="AO13" s="10">
        <v>7.1666228745692765E-3</v>
      </c>
      <c r="BQ13" s="27">
        <v>0</v>
      </c>
      <c r="BR13" s="28">
        <v>0</v>
      </c>
      <c r="BS13" s="28">
        <v>0</v>
      </c>
      <c r="BT13" s="28">
        <v>0</v>
      </c>
      <c r="BU13" s="28">
        <v>0</v>
      </c>
      <c r="BV13" s="28">
        <v>0</v>
      </c>
      <c r="BW13" s="28">
        <v>0</v>
      </c>
      <c r="BX13" s="28">
        <v>0</v>
      </c>
      <c r="BY13" s="28">
        <v>0</v>
      </c>
      <c r="BZ13" s="28">
        <v>1</v>
      </c>
      <c r="CA13" s="28">
        <v>0</v>
      </c>
      <c r="CB13" s="28">
        <v>0</v>
      </c>
      <c r="CC13" s="28">
        <v>0</v>
      </c>
      <c r="CD13" s="29">
        <v>0</v>
      </c>
      <c r="CE13" s="30">
        <f t="shared" si="0"/>
        <v>0</v>
      </c>
    </row>
    <row r="14" spans="1:83" x14ac:dyDescent="0.3">
      <c r="A14" t="s">
        <v>12</v>
      </c>
      <c r="B14" s="6"/>
      <c r="C14" s="6"/>
      <c r="D14" s="6"/>
      <c r="E14" s="6"/>
      <c r="F14" s="6"/>
      <c r="G14" s="6"/>
      <c r="H14" s="6"/>
      <c r="I14" s="6"/>
      <c r="J14" s="6"/>
      <c r="K14" s="6"/>
      <c r="L14" s="6"/>
      <c r="M14" s="6"/>
      <c r="N14" s="6"/>
      <c r="O14" s="6"/>
      <c r="P14" s="6"/>
      <c r="Q14" s="6">
        <v>3</v>
      </c>
      <c r="R14" s="6"/>
      <c r="S14" s="6"/>
      <c r="T14" s="6">
        <v>6.2939999999999996</v>
      </c>
      <c r="U14" s="6">
        <v>54.491999999999997</v>
      </c>
      <c r="V14" s="6">
        <v>57.131999999999998</v>
      </c>
      <c r="W14" s="6">
        <v>104</v>
      </c>
      <c r="X14" s="6">
        <v>181.39</v>
      </c>
      <c r="Y14" s="6">
        <v>170.84700000000001</v>
      </c>
      <c r="Z14" s="6">
        <v>227.26300000000001</v>
      </c>
      <c r="AA14" s="6">
        <v>623.23500000000001</v>
      </c>
      <c r="AB14" s="6">
        <v>790.21400000000006</v>
      </c>
      <c r="AC14" s="6">
        <v>1267.7349999999999</v>
      </c>
      <c r="AD14" s="6">
        <v>1518.327</v>
      </c>
      <c r="AE14" s="6">
        <v>1254.645</v>
      </c>
      <c r="AF14" s="6">
        <v>1410.296</v>
      </c>
      <c r="AG14" s="6">
        <v>1893.08</v>
      </c>
      <c r="AH14" s="6">
        <v>1990.18</v>
      </c>
      <c r="AI14" s="6">
        <v>1733.1679999999999</v>
      </c>
      <c r="AJ14" s="6">
        <v>1846.424</v>
      </c>
      <c r="AK14" s="6">
        <v>1269.9639999999999</v>
      </c>
      <c r="AL14" s="6">
        <v>643.14798399999995</v>
      </c>
      <c r="AM14" s="6">
        <v>1133.3710080000001</v>
      </c>
      <c r="AN14" s="6">
        <v>1271.8210245711457</v>
      </c>
      <c r="AO14" s="10">
        <v>2.7895705925845449E-2</v>
      </c>
      <c r="BQ14" s="27">
        <v>0</v>
      </c>
      <c r="BR14" s="28">
        <v>0</v>
      </c>
      <c r="BS14" s="28">
        <v>1</v>
      </c>
      <c r="BT14" s="28">
        <v>0</v>
      </c>
      <c r="BU14" s="28">
        <v>1</v>
      </c>
      <c r="BV14" s="28">
        <v>0</v>
      </c>
      <c r="BW14" s="28">
        <v>0</v>
      </c>
      <c r="BX14" s="28">
        <v>0</v>
      </c>
      <c r="BY14" s="28">
        <v>0</v>
      </c>
      <c r="BZ14" s="28">
        <v>0</v>
      </c>
      <c r="CA14" s="28">
        <v>0</v>
      </c>
      <c r="CB14" s="28">
        <v>0</v>
      </c>
      <c r="CC14" s="28">
        <v>0</v>
      </c>
      <c r="CD14" s="29">
        <v>0</v>
      </c>
      <c r="CE14" s="30">
        <f t="shared" si="0"/>
        <v>1</v>
      </c>
    </row>
    <row r="15" spans="1:83" x14ac:dyDescent="0.3">
      <c r="A15" t="s">
        <v>13</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10"/>
      <c r="BQ15" s="27">
        <v>0</v>
      </c>
      <c r="BR15" s="28">
        <v>0</v>
      </c>
      <c r="BS15" s="28">
        <v>0</v>
      </c>
      <c r="BT15" s="28">
        <v>0</v>
      </c>
      <c r="BU15" s="28">
        <v>0</v>
      </c>
      <c r="BV15" s="28">
        <v>0</v>
      </c>
      <c r="BW15" s="28">
        <v>0</v>
      </c>
      <c r="BX15" s="28">
        <v>0</v>
      </c>
      <c r="BY15" s="28">
        <v>0</v>
      </c>
      <c r="BZ15" s="28">
        <v>0</v>
      </c>
      <c r="CA15" s="28">
        <v>1</v>
      </c>
      <c r="CB15" s="28">
        <v>0</v>
      </c>
      <c r="CC15" s="28">
        <v>1</v>
      </c>
      <c r="CD15" s="29">
        <v>0</v>
      </c>
      <c r="CE15" s="30">
        <f t="shared" si="0"/>
        <v>0</v>
      </c>
    </row>
    <row r="16" spans="1:83" x14ac:dyDescent="0.3">
      <c r="A16" t="s">
        <v>14</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10"/>
      <c r="BQ16" s="27">
        <v>0</v>
      </c>
      <c r="BR16" s="28">
        <v>0</v>
      </c>
      <c r="BS16" s="28">
        <v>0</v>
      </c>
      <c r="BT16" s="28">
        <v>0</v>
      </c>
      <c r="BU16" s="28">
        <v>0</v>
      </c>
      <c r="BV16" s="28">
        <v>0</v>
      </c>
      <c r="BW16" s="28">
        <v>0</v>
      </c>
      <c r="BX16" s="28">
        <v>0</v>
      </c>
      <c r="BY16" s="28">
        <v>0</v>
      </c>
      <c r="BZ16" s="28">
        <v>0</v>
      </c>
      <c r="CA16" s="28">
        <v>1</v>
      </c>
      <c r="CB16" s="28">
        <v>0</v>
      </c>
      <c r="CC16" s="28">
        <v>1</v>
      </c>
      <c r="CD16" s="29">
        <v>0</v>
      </c>
      <c r="CE16" s="30">
        <f t="shared" si="0"/>
        <v>0</v>
      </c>
    </row>
    <row r="17" spans="1:83" x14ac:dyDescent="0.3">
      <c r="A17" t="s">
        <v>15</v>
      </c>
      <c r="B17" s="6">
        <v>339</v>
      </c>
      <c r="C17" s="6">
        <v>381</v>
      </c>
      <c r="D17" s="6">
        <v>527</v>
      </c>
      <c r="E17" s="6">
        <v>642</v>
      </c>
      <c r="F17" s="6">
        <v>501</v>
      </c>
      <c r="G17" s="6">
        <v>503</v>
      </c>
      <c r="H17" s="6">
        <v>576</v>
      </c>
      <c r="I17" s="6">
        <v>748</v>
      </c>
      <c r="J17" s="6">
        <v>764</v>
      </c>
      <c r="K17" s="6">
        <v>758</v>
      </c>
      <c r="L17" s="6">
        <v>779</v>
      </c>
      <c r="M17" s="6">
        <v>769</v>
      </c>
      <c r="N17" s="6">
        <v>912</v>
      </c>
      <c r="O17" s="6">
        <v>1010</v>
      </c>
      <c r="P17" s="6">
        <v>1150</v>
      </c>
      <c r="Q17" s="6">
        <v>1200</v>
      </c>
      <c r="R17" s="6">
        <v>1350</v>
      </c>
      <c r="S17" s="6">
        <v>1530.6742218699999</v>
      </c>
      <c r="T17" s="6">
        <v>1606.4112774800001</v>
      </c>
      <c r="U17" s="6">
        <v>1810.1228880000001</v>
      </c>
      <c r="V17" s="6">
        <v>1969.4222772999999</v>
      </c>
      <c r="W17" s="6">
        <v>2100.4140419999999</v>
      </c>
      <c r="X17" s="6">
        <v>2860.3994579999999</v>
      </c>
      <c r="Y17" s="6">
        <v>3191.6939430000002</v>
      </c>
      <c r="Z17" s="6">
        <v>3581.6114160000002</v>
      </c>
      <c r="AA17" s="6">
        <v>4642.3852843000004</v>
      </c>
      <c r="AB17" s="6">
        <v>5427.5154290740002</v>
      </c>
      <c r="AC17" s="6">
        <v>6562.3163216249995</v>
      </c>
      <c r="AD17" s="6">
        <v>8940.6116062000001</v>
      </c>
      <c r="AE17" s="6">
        <v>10520.6530055</v>
      </c>
      <c r="AF17" s="6">
        <v>10850.21161764</v>
      </c>
      <c r="AG17" s="6">
        <v>12071.073184479999</v>
      </c>
      <c r="AH17" s="6">
        <v>14119.62703428</v>
      </c>
      <c r="AI17" s="6">
        <v>13866.954019659999</v>
      </c>
      <c r="AJ17" s="6">
        <v>14987.53147865</v>
      </c>
      <c r="AK17" s="6">
        <v>15295.535631999999</v>
      </c>
      <c r="AL17" s="6">
        <v>13574.285602</v>
      </c>
      <c r="AM17" s="6">
        <v>13498.232518000001</v>
      </c>
      <c r="AN17" s="6">
        <v>15495.970930664003</v>
      </c>
      <c r="AO17" s="10">
        <v>5.4129668782338686E-2</v>
      </c>
      <c r="BQ17" s="27">
        <v>0</v>
      </c>
      <c r="BR17" s="28">
        <v>1</v>
      </c>
      <c r="BS17" s="28">
        <v>0</v>
      </c>
      <c r="BT17" s="28">
        <v>0</v>
      </c>
      <c r="BU17" s="28">
        <v>0</v>
      </c>
      <c r="BV17" s="28">
        <v>0</v>
      </c>
      <c r="BW17" s="28">
        <v>0</v>
      </c>
      <c r="BX17" s="28">
        <v>1</v>
      </c>
      <c r="BY17" s="28">
        <v>0</v>
      </c>
      <c r="BZ17" s="28">
        <v>0</v>
      </c>
      <c r="CA17" s="28">
        <v>0</v>
      </c>
      <c r="CB17" s="28">
        <v>1</v>
      </c>
      <c r="CC17" s="28">
        <v>0</v>
      </c>
      <c r="CD17" s="29">
        <v>0</v>
      </c>
      <c r="CE17" s="30">
        <f t="shared" si="0"/>
        <v>1</v>
      </c>
    </row>
    <row r="18" spans="1:83" x14ac:dyDescent="0.3">
      <c r="A18" t="s">
        <v>16</v>
      </c>
      <c r="B18" s="6">
        <v>9.1</v>
      </c>
      <c r="C18" s="6">
        <v>11.05</v>
      </c>
      <c r="D18" s="6">
        <v>9.0500000000000007</v>
      </c>
      <c r="E18" s="6">
        <v>8.4499999999999993</v>
      </c>
      <c r="F18" s="6">
        <v>10.4</v>
      </c>
      <c r="G18" s="6">
        <v>8.15</v>
      </c>
      <c r="H18" s="6">
        <v>10.8</v>
      </c>
      <c r="I18" s="6">
        <v>28.2</v>
      </c>
      <c r="J18" s="6">
        <v>31.95</v>
      </c>
      <c r="K18" s="6">
        <v>32</v>
      </c>
      <c r="L18" s="6">
        <v>37.9</v>
      </c>
      <c r="M18" s="6">
        <v>45.15</v>
      </c>
      <c r="N18" s="6">
        <v>54.5</v>
      </c>
      <c r="O18" s="6">
        <v>55.35</v>
      </c>
      <c r="P18" s="6">
        <v>57.2</v>
      </c>
      <c r="Q18" s="6">
        <v>60.9</v>
      </c>
      <c r="R18" s="6">
        <v>68.2</v>
      </c>
      <c r="S18" s="6">
        <v>77</v>
      </c>
      <c r="T18" s="6">
        <v>87.4</v>
      </c>
      <c r="U18" s="6">
        <v>99.35</v>
      </c>
      <c r="V18" s="6">
        <v>115</v>
      </c>
      <c r="W18" s="6">
        <v>131</v>
      </c>
      <c r="X18" s="6">
        <v>125.06100000000001</v>
      </c>
      <c r="Y18" s="6">
        <v>130.5</v>
      </c>
      <c r="Z18" s="6">
        <v>130.50857199999999</v>
      </c>
      <c r="AA18" s="6">
        <v>94.455423799999991</v>
      </c>
      <c r="AB18" s="6">
        <v>87.34842295</v>
      </c>
      <c r="AC18" s="6">
        <v>138.67418404</v>
      </c>
      <c r="AD18" s="6">
        <v>101.16065081999999</v>
      </c>
      <c r="AE18" s="6">
        <v>114.47608953999999</v>
      </c>
      <c r="AF18" s="6">
        <v>81.868796200000006</v>
      </c>
      <c r="AG18" s="6">
        <v>147.29326619999998</v>
      </c>
      <c r="AH18" s="6">
        <v>121.10839572999998</v>
      </c>
      <c r="AI18" s="6">
        <v>108.31719028999998</v>
      </c>
      <c r="AJ18" s="6">
        <v>108.31719028999998</v>
      </c>
      <c r="AK18" s="6">
        <v>108.31719028999998</v>
      </c>
      <c r="AL18" s="6">
        <v>108.31719028999998</v>
      </c>
      <c r="AM18" s="6">
        <v>108.31719028999998</v>
      </c>
      <c r="AN18" s="6">
        <v>114.57073755904155</v>
      </c>
      <c r="AO18" s="10">
        <v>2.215211476392915E-2</v>
      </c>
      <c r="BQ18" s="27">
        <v>0</v>
      </c>
      <c r="BR18" s="28">
        <v>0</v>
      </c>
      <c r="BS18" s="28">
        <v>0</v>
      </c>
      <c r="BT18" s="28">
        <v>0</v>
      </c>
      <c r="BU18" s="28">
        <v>0</v>
      </c>
      <c r="BV18" s="28">
        <v>0</v>
      </c>
      <c r="BW18" s="28">
        <v>0</v>
      </c>
      <c r="BX18" s="28">
        <v>0</v>
      </c>
      <c r="BY18" s="28">
        <v>0</v>
      </c>
      <c r="BZ18" s="28">
        <v>0</v>
      </c>
      <c r="CA18" s="28">
        <v>1</v>
      </c>
      <c r="CB18" s="28">
        <v>0</v>
      </c>
      <c r="CC18" s="28">
        <v>1</v>
      </c>
      <c r="CD18" s="29">
        <v>0</v>
      </c>
      <c r="CE18" s="30">
        <f t="shared" si="0"/>
        <v>0</v>
      </c>
    </row>
    <row r="19" spans="1:83" x14ac:dyDescent="0.3">
      <c r="A19" t="s">
        <v>17</v>
      </c>
      <c r="B19" s="6"/>
      <c r="C19" s="6"/>
      <c r="D19" s="6"/>
      <c r="E19" s="6"/>
      <c r="F19" s="6"/>
      <c r="G19" s="6"/>
      <c r="H19" s="6"/>
      <c r="I19" s="6"/>
      <c r="J19" s="6"/>
      <c r="K19" s="6"/>
      <c r="L19" s="6"/>
      <c r="M19" s="6"/>
      <c r="N19" s="6"/>
      <c r="O19" s="6">
        <v>0.4</v>
      </c>
      <c r="P19" s="6">
        <v>0.4</v>
      </c>
      <c r="Q19" s="6">
        <v>28.5</v>
      </c>
      <c r="R19" s="6">
        <v>350.3</v>
      </c>
      <c r="S19" s="6">
        <v>294.5</v>
      </c>
      <c r="T19" s="6">
        <v>314.89999999999998</v>
      </c>
      <c r="U19" s="6">
        <v>209</v>
      </c>
      <c r="V19" s="6">
        <v>139.6</v>
      </c>
      <c r="W19" s="6">
        <v>148.9</v>
      </c>
      <c r="X19" s="6">
        <v>140.5</v>
      </c>
      <c r="Y19" s="6">
        <v>222.2</v>
      </c>
      <c r="Z19" s="6">
        <v>256</v>
      </c>
      <c r="AA19" s="6">
        <v>198.6</v>
      </c>
      <c r="AB19" s="6">
        <v>268.2</v>
      </c>
      <c r="AC19" s="6">
        <v>288.3</v>
      </c>
      <c r="AD19" s="6">
        <v>583.29999999999995</v>
      </c>
      <c r="AE19" s="6">
        <v>503.8</v>
      </c>
      <c r="AF19" s="6">
        <v>575.29999999999995</v>
      </c>
      <c r="AG19" s="6">
        <v>890.6</v>
      </c>
      <c r="AH19" s="6">
        <v>1053.0999999999999</v>
      </c>
      <c r="AI19" s="6">
        <v>1213.5</v>
      </c>
      <c r="AJ19" s="6">
        <v>1231.3</v>
      </c>
      <c r="AK19" s="6">
        <v>931.5</v>
      </c>
      <c r="AL19" s="6">
        <v>976.6</v>
      </c>
      <c r="AM19" s="6">
        <v>1253.7999359999999</v>
      </c>
      <c r="AN19" s="6">
        <v>1194.8713390079999</v>
      </c>
      <c r="AO19" s="10">
        <v>2.0986955755927916E-2</v>
      </c>
      <c r="BQ19" s="27">
        <v>0</v>
      </c>
      <c r="BR19" s="28">
        <v>0</v>
      </c>
      <c r="BS19" s="28">
        <v>1</v>
      </c>
      <c r="BT19" s="28">
        <v>0</v>
      </c>
      <c r="BU19" s="28">
        <v>1</v>
      </c>
      <c r="BV19" s="28">
        <v>0</v>
      </c>
      <c r="BW19" s="28">
        <v>0</v>
      </c>
      <c r="BX19" s="28">
        <v>0</v>
      </c>
      <c r="BY19" s="28">
        <v>0</v>
      </c>
      <c r="BZ19" s="28">
        <v>0</v>
      </c>
      <c r="CA19" s="28">
        <v>0</v>
      </c>
      <c r="CB19" s="28">
        <v>0</v>
      </c>
      <c r="CC19" s="28">
        <v>0</v>
      </c>
      <c r="CD19" s="29">
        <v>0</v>
      </c>
      <c r="CE19" s="30">
        <f t="shared" si="0"/>
        <v>1</v>
      </c>
    </row>
    <row r="20" spans="1:83" x14ac:dyDescent="0.3">
      <c r="A20" t="s">
        <v>18</v>
      </c>
      <c r="B20" s="6"/>
      <c r="C20" s="6"/>
      <c r="D20" s="6"/>
      <c r="E20" s="6"/>
      <c r="F20" s="6"/>
      <c r="G20" s="6"/>
      <c r="H20" s="6"/>
      <c r="I20" s="6"/>
      <c r="J20" s="6"/>
      <c r="K20" s="6"/>
      <c r="L20" s="6"/>
      <c r="M20" s="6"/>
      <c r="N20" s="6"/>
      <c r="O20" s="6"/>
      <c r="P20" s="6"/>
      <c r="Q20" s="6"/>
      <c r="R20" s="6"/>
      <c r="S20" s="6"/>
      <c r="T20" s="6"/>
      <c r="U20" s="6"/>
      <c r="V20" s="6"/>
      <c r="W20" s="6"/>
      <c r="X20" s="6">
        <v>4673.5427200000004</v>
      </c>
      <c r="Y20" s="6">
        <v>5986.0479290000003</v>
      </c>
      <c r="Z20" s="6">
        <v>6866.6880810000002</v>
      </c>
      <c r="AA20" s="6">
        <v>6887.6596983100007</v>
      </c>
      <c r="AB20" s="6">
        <v>7266.0363896400004</v>
      </c>
      <c r="AC20" s="6">
        <v>8993.4497202999992</v>
      </c>
      <c r="AD20" s="6">
        <v>10479.6044877</v>
      </c>
      <c r="AE20" s="6">
        <v>10638.4060054</v>
      </c>
      <c r="AF20" s="6">
        <v>10350.500806100001</v>
      </c>
      <c r="AG20" s="6">
        <v>11065.648037700001</v>
      </c>
      <c r="AH20" s="6">
        <v>10625.766977399999</v>
      </c>
      <c r="AI20" s="6">
        <v>11223.671652700001</v>
      </c>
      <c r="AJ20" s="6">
        <v>11426.7484551</v>
      </c>
      <c r="AK20" s="6">
        <v>9966.4315999999999</v>
      </c>
      <c r="AL20" s="6">
        <v>10234.270560000001</v>
      </c>
      <c r="AM20" s="6">
        <v>10650.93504</v>
      </c>
      <c r="AN20" s="6">
        <v>11449.755168</v>
      </c>
      <c r="AO20" s="10">
        <v>2.1359291804012651E-2</v>
      </c>
      <c r="BQ20" s="27">
        <v>0</v>
      </c>
      <c r="BR20" s="28">
        <v>0</v>
      </c>
      <c r="BS20" s="28">
        <v>0</v>
      </c>
      <c r="BT20" s="28">
        <v>0</v>
      </c>
      <c r="BU20" s="28">
        <v>0</v>
      </c>
      <c r="BV20" s="28">
        <v>0</v>
      </c>
      <c r="BW20" s="28">
        <v>0</v>
      </c>
      <c r="BX20" s="28">
        <v>0</v>
      </c>
      <c r="BY20" s="28">
        <v>0</v>
      </c>
      <c r="BZ20" s="28">
        <v>1</v>
      </c>
      <c r="CA20" s="28">
        <v>0</v>
      </c>
      <c r="CB20" s="28">
        <v>0</v>
      </c>
      <c r="CC20" s="28">
        <v>0</v>
      </c>
      <c r="CD20" s="29">
        <v>0</v>
      </c>
      <c r="CE20" s="30">
        <f t="shared" si="0"/>
        <v>0</v>
      </c>
    </row>
    <row r="21" spans="1:83" x14ac:dyDescent="0.3">
      <c r="A21" t="s">
        <v>19</v>
      </c>
      <c r="B21" s="6"/>
      <c r="C21" s="6"/>
      <c r="D21" s="6"/>
      <c r="E21" s="6"/>
      <c r="F21" s="6">
        <v>17.75</v>
      </c>
      <c r="G21" s="6">
        <v>21.05</v>
      </c>
      <c r="H21" s="6">
        <v>24.4</v>
      </c>
      <c r="I21" s="6">
        <v>19.350000000000001</v>
      </c>
      <c r="J21" s="6">
        <v>16.95</v>
      </c>
      <c r="K21" s="6">
        <v>21.95</v>
      </c>
      <c r="L21" s="6">
        <v>18.45</v>
      </c>
      <c r="M21" s="6">
        <v>15.6</v>
      </c>
      <c r="N21" s="6">
        <v>19.75</v>
      </c>
      <c r="O21" s="6">
        <v>16.5</v>
      </c>
      <c r="P21" s="6">
        <v>12.968</v>
      </c>
      <c r="Q21" s="6">
        <v>13.8965</v>
      </c>
      <c r="R21" s="6">
        <v>17.25</v>
      </c>
      <c r="S21" s="6">
        <v>22.7</v>
      </c>
      <c r="T21" s="6">
        <v>23.4</v>
      </c>
      <c r="U21" s="6">
        <v>26.229404500000001</v>
      </c>
      <c r="V21" s="6">
        <v>26.424778</v>
      </c>
      <c r="W21" s="6">
        <v>30.5436631</v>
      </c>
      <c r="X21" s="6">
        <v>28.4302095</v>
      </c>
      <c r="Y21" s="6">
        <v>33.846978499999999</v>
      </c>
      <c r="Z21" s="6">
        <v>34.964531600000001</v>
      </c>
      <c r="AA21" s="6">
        <v>44.69332284</v>
      </c>
      <c r="AB21" s="6">
        <v>63.811950789999997</v>
      </c>
      <c r="AC21" s="6">
        <v>73.119263189999998</v>
      </c>
      <c r="AD21" s="6">
        <v>76.489003310000001</v>
      </c>
      <c r="AE21" s="6">
        <v>78.578401599999992</v>
      </c>
      <c r="AF21" s="6">
        <v>78.134569589999998</v>
      </c>
      <c r="AG21" s="6">
        <v>75.323553819999987</v>
      </c>
      <c r="AH21" s="6">
        <v>75.945646690000004</v>
      </c>
      <c r="AI21" s="6">
        <v>74.401710370000004</v>
      </c>
      <c r="AJ21" s="6">
        <v>80.334417620000011</v>
      </c>
      <c r="AK21" s="6">
        <v>84.744077500000003</v>
      </c>
      <c r="AL21" s="6">
        <v>96.671005500000007</v>
      </c>
      <c r="AM21" s="6">
        <v>90.214517499999999</v>
      </c>
      <c r="AN21" s="6">
        <v>27.669055287994365</v>
      </c>
      <c r="AO21" s="10">
        <v>1.4471263225938474E-2</v>
      </c>
      <c r="BQ21" s="27">
        <v>0</v>
      </c>
      <c r="BR21" s="28">
        <v>0</v>
      </c>
      <c r="BS21" s="28">
        <v>1</v>
      </c>
      <c r="BT21" s="28">
        <v>0</v>
      </c>
      <c r="BU21" s="28">
        <v>0</v>
      </c>
      <c r="BV21" s="28">
        <v>1</v>
      </c>
      <c r="BW21" s="28">
        <v>0</v>
      </c>
      <c r="BX21" s="28">
        <v>0</v>
      </c>
      <c r="BY21" s="28">
        <v>0</v>
      </c>
      <c r="BZ21" s="28">
        <v>0</v>
      </c>
      <c r="CA21" s="28">
        <v>0</v>
      </c>
      <c r="CB21" s="28">
        <v>0</v>
      </c>
      <c r="CC21" s="28">
        <v>1</v>
      </c>
      <c r="CD21" s="29">
        <v>0</v>
      </c>
      <c r="CE21" s="30">
        <f t="shared" si="0"/>
        <v>1</v>
      </c>
    </row>
    <row r="22" spans="1:83" x14ac:dyDescent="0.3">
      <c r="A22" t="s">
        <v>20</v>
      </c>
      <c r="B22" s="6">
        <v>77.002245000000002</v>
      </c>
      <c r="C22" s="6">
        <v>62.006072000000003</v>
      </c>
      <c r="D22" s="6">
        <v>36.949997000000003</v>
      </c>
      <c r="E22" s="6">
        <v>43.845419</v>
      </c>
      <c r="F22" s="6">
        <v>42.065956700000001</v>
      </c>
      <c r="G22" s="6">
        <v>40.288208900000001</v>
      </c>
      <c r="H22" s="6">
        <v>50.822119000000001</v>
      </c>
      <c r="I22" s="6">
        <v>60.225617</v>
      </c>
      <c r="J22" s="6">
        <v>71.116758799999999</v>
      </c>
      <c r="K22" s="6">
        <v>91.336495200000002</v>
      </c>
      <c r="L22" s="6">
        <v>101.0494242</v>
      </c>
      <c r="M22" s="6">
        <v>117.6481888</v>
      </c>
      <c r="N22" s="6">
        <v>136.83622159999999</v>
      </c>
      <c r="O22" s="6">
        <v>108.9361657</v>
      </c>
      <c r="P22" s="6">
        <v>89.48195179999999</v>
      </c>
      <c r="Q22" s="6">
        <v>100.13434389999999</v>
      </c>
      <c r="R22" s="6">
        <v>86.208172099999999</v>
      </c>
      <c r="S22" s="6">
        <v>71.237247999999994</v>
      </c>
      <c r="T22" s="6">
        <v>90.326026800000008</v>
      </c>
      <c r="U22" s="6">
        <v>76.647826199999983</v>
      </c>
      <c r="V22" s="6">
        <v>87.064699099999999</v>
      </c>
      <c r="W22" s="6">
        <v>83.602701999999994</v>
      </c>
      <c r="X22" s="6">
        <v>76.230845810000005</v>
      </c>
      <c r="Y22" s="6">
        <v>55.357850728000003</v>
      </c>
      <c r="Z22" s="6">
        <v>63.013358291700008</v>
      </c>
      <c r="AA22" s="6">
        <v>146.88090847799998</v>
      </c>
      <c r="AB22" s="6">
        <v>195.49996862500001</v>
      </c>
      <c r="AC22" s="6">
        <v>240.47566863999998</v>
      </c>
      <c r="AD22" s="6">
        <v>207.02526117300002</v>
      </c>
      <c r="AE22" s="6">
        <v>125.95028947899999</v>
      </c>
      <c r="AF22" s="6">
        <v>139.4330788</v>
      </c>
      <c r="AG22" s="6">
        <v>171.96045147999999</v>
      </c>
      <c r="AH22" s="6">
        <v>207.77543942</v>
      </c>
      <c r="AI22" s="6">
        <v>248.72982083000002</v>
      </c>
      <c r="AJ22" s="6">
        <v>304.25396551</v>
      </c>
      <c r="AK22" s="6">
        <v>214.36341999999999</v>
      </c>
      <c r="AL22" s="6">
        <v>221.575704</v>
      </c>
      <c r="AM22" s="6">
        <v>195.29325700000001</v>
      </c>
      <c r="AN22" s="6">
        <v>367.54190967400007</v>
      </c>
      <c r="AO22" s="10">
        <v>3.4851309470320509E-2</v>
      </c>
      <c r="BQ22" s="27">
        <v>1</v>
      </c>
      <c r="BR22" s="28">
        <v>0</v>
      </c>
      <c r="BS22" s="28">
        <v>0</v>
      </c>
      <c r="BT22" s="28">
        <v>0</v>
      </c>
      <c r="BU22" s="28">
        <v>0</v>
      </c>
      <c r="BV22" s="28">
        <v>0</v>
      </c>
      <c r="BW22" s="28">
        <v>0</v>
      </c>
      <c r="BX22" s="28">
        <v>0</v>
      </c>
      <c r="BY22" s="28">
        <v>1</v>
      </c>
      <c r="BZ22" s="28">
        <v>0</v>
      </c>
      <c r="CA22" s="28">
        <v>0</v>
      </c>
      <c r="CB22" s="28">
        <v>1</v>
      </c>
      <c r="CC22" s="28">
        <v>0</v>
      </c>
      <c r="CD22" s="29">
        <v>0</v>
      </c>
      <c r="CE22" s="30">
        <f t="shared" si="0"/>
        <v>1</v>
      </c>
    </row>
    <row r="23" spans="1:83" x14ac:dyDescent="0.3">
      <c r="A23" t="s">
        <v>21</v>
      </c>
      <c r="B23" s="6"/>
      <c r="C23" s="6"/>
      <c r="D23" s="6"/>
      <c r="E23" s="6"/>
      <c r="F23" s="6"/>
      <c r="G23" s="6"/>
      <c r="H23" s="6"/>
      <c r="I23" s="6"/>
      <c r="J23" s="6"/>
      <c r="K23" s="6"/>
      <c r="L23" s="6"/>
      <c r="M23" s="6"/>
      <c r="N23" s="6"/>
      <c r="O23" s="6"/>
      <c r="P23" s="6"/>
      <c r="Q23" s="6"/>
      <c r="R23" s="6"/>
      <c r="S23" s="6"/>
      <c r="T23" s="6"/>
      <c r="U23" s="6"/>
      <c r="V23" s="6"/>
      <c r="W23" s="6"/>
      <c r="X23" s="6"/>
      <c r="Y23" s="6"/>
      <c r="Z23" s="6"/>
      <c r="AA23" s="6"/>
      <c r="AB23" s="6">
        <v>1182.49</v>
      </c>
      <c r="AC23" s="6">
        <v>1450.1382120000001</v>
      </c>
      <c r="AD23" s="6">
        <v>1390.7798670299999</v>
      </c>
      <c r="AE23" s="6">
        <v>1346.0669525899998</v>
      </c>
      <c r="AF23" s="6">
        <v>1261.4158003399998</v>
      </c>
      <c r="AG23" s="6">
        <v>1175.2914408900001</v>
      </c>
      <c r="AH23" s="6">
        <v>1190.7755271400001</v>
      </c>
      <c r="AI23" s="6">
        <v>1224.88639855</v>
      </c>
      <c r="AJ23" s="6">
        <v>1335.68270957</v>
      </c>
      <c r="AK23" s="6">
        <v>1445.391610375</v>
      </c>
      <c r="AL23" s="6">
        <v>1445.94328</v>
      </c>
      <c r="AM23" s="6">
        <v>1505.955312</v>
      </c>
      <c r="AN23" s="6">
        <v>1595.2553228302174</v>
      </c>
      <c r="AO23" s="10"/>
      <c r="BQ23" s="27">
        <v>0</v>
      </c>
      <c r="BR23" s="28">
        <v>0</v>
      </c>
      <c r="BS23" s="28">
        <v>0</v>
      </c>
      <c r="BT23" s="28">
        <v>0</v>
      </c>
      <c r="BU23" s="28">
        <v>0</v>
      </c>
      <c r="BV23" s="28">
        <v>0</v>
      </c>
      <c r="BW23" s="28">
        <v>0</v>
      </c>
      <c r="BX23" s="28">
        <v>0</v>
      </c>
      <c r="BY23" s="28">
        <v>0</v>
      </c>
      <c r="BZ23" s="28">
        <v>0</v>
      </c>
      <c r="CA23" s="28">
        <v>1</v>
      </c>
      <c r="CB23" s="28">
        <v>0</v>
      </c>
      <c r="CC23" s="28">
        <v>0</v>
      </c>
      <c r="CD23" s="29">
        <v>0</v>
      </c>
      <c r="CE23" s="30">
        <f t="shared" si="0"/>
        <v>0</v>
      </c>
    </row>
    <row r="24" spans="1:83" x14ac:dyDescent="0.3">
      <c r="A24" t="s">
        <v>22</v>
      </c>
      <c r="B24" s="6"/>
      <c r="C24" s="6"/>
      <c r="D24" s="6"/>
      <c r="E24" s="6"/>
      <c r="F24" s="6"/>
      <c r="G24" s="6"/>
      <c r="H24" s="6"/>
      <c r="I24" s="6"/>
      <c r="J24" s="6"/>
      <c r="K24" s="6"/>
      <c r="L24" s="6"/>
      <c r="M24" s="6"/>
      <c r="N24" s="6"/>
      <c r="O24" s="6"/>
      <c r="P24" s="6"/>
      <c r="Q24" s="6"/>
      <c r="R24" s="6"/>
      <c r="S24" s="6"/>
      <c r="T24" s="6"/>
      <c r="U24" s="6"/>
      <c r="V24" s="6"/>
      <c r="W24" s="6"/>
      <c r="X24" s="6"/>
      <c r="Y24" s="6"/>
      <c r="Z24" s="6"/>
      <c r="AA24" s="6"/>
      <c r="AB24" s="6">
        <v>2.2389335729999997</v>
      </c>
      <c r="AC24" s="6">
        <v>2.9330393770000001</v>
      </c>
      <c r="AD24" s="6">
        <v>3.5489308039999998</v>
      </c>
      <c r="AE24" s="6">
        <v>4.8667011689999997</v>
      </c>
      <c r="AF24" s="6">
        <v>8.2734808649999998</v>
      </c>
      <c r="AG24" s="6">
        <v>10.460534005000001</v>
      </c>
      <c r="AH24" s="6">
        <v>18.144730429000003</v>
      </c>
      <c r="AI24" s="6">
        <v>11.804283706</v>
      </c>
      <c r="AJ24" s="6">
        <v>14.29234289</v>
      </c>
      <c r="AK24" s="6">
        <v>19.656508250000002</v>
      </c>
      <c r="AL24" s="6">
        <v>34.343456750000001</v>
      </c>
      <c r="AM24" s="6">
        <v>43.153827</v>
      </c>
      <c r="AN24" s="6">
        <v>47.949804411011456</v>
      </c>
      <c r="AO24" s="10">
        <v>1.8273553510293996E-2</v>
      </c>
      <c r="BQ24" s="27">
        <v>0</v>
      </c>
      <c r="BR24" s="28">
        <v>1</v>
      </c>
      <c r="BS24" s="28">
        <v>0</v>
      </c>
      <c r="BT24" s="28">
        <v>0</v>
      </c>
      <c r="BU24" s="28">
        <v>0</v>
      </c>
      <c r="BV24" s="28">
        <v>0</v>
      </c>
      <c r="BW24" s="28">
        <v>0</v>
      </c>
      <c r="BX24" s="28">
        <v>1</v>
      </c>
      <c r="BY24" s="28">
        <v>0</v>
      </c>
      <c r="BZ24" s="28">
        <v>0</v>
      </c>
      <c r="CA24" s="28">
        <v>0</v>
      </c>
      <c r="CB24" s="28">
        <v>1</v>
      </c>
      <c r="CC24" s="28">
        <v>1</v>
      </c>
      <c r="CD24" s="29">
        <v>0</v>
      </c>
      <c r="CE24" s="30">
        <f t="shared" si="0"/>
        <v>1</v>
      </c>
    </row>
    <row r="25" spans="1:83" x14ac:dyDescent="0.3">
      <c r="A25" t="s">
        <v>23</v>
      </c>
      <c r="B25" s="6">
        <v>1.4</v>
      </c>
      <c r="C25" s="6">
        <v>4.7</v>
      </c>
      <c r="D25" s="6">
        <v>2.7</v>
      </c>
      <c r="E25" s="6">
        <v>5</v>
      </c>
      <c r="F25" s="6">
        <v>5.8</v>
      </c>
      <c r="G25" s="6">
        <v>6</v>
      </c>
      <c r="H25" s="6">
        <v>8</v>
      </c>
      <c r="I25" s="6">
        <v>8.6</v>
      </c>
      <c r="J25" s="6">
        <v>4.5</v>
      </c>
      <c r="K25" s="6">
        <v>8.5</v>
      </c>
      <c r="L25" s="6">
        <v>4.5999999999999996</v>
      </c>
      <c r="M25" s="6">
        <v>3.4</v>
      </c>
      <c r="N25" s="6">
        <v>3.8</v>
      </c>
      <c r="O25" s="6">
        <v>4.2</v>
      </c>
      <c r="P25" s="6">
        <v>4.5</v>
      </c>
      <c r="Q25" s="6">
        <v>7.4</v>
      </c>
      <c r="R25" s="6">
        <v>13.5</v>
      </c>
      <c r="S25" s="6">
        <v>84.9</v>
      </c>
      <c r="T25" s="6">
        <v>88.4</v>
      </c>
      <c r="U25" s="6">
        <v>96</v>
      </c>
      <c r="V25" s="6">
        <v>126.8</v>
      </c>
      <c r="W25" s="6">
        <v>135.1</v>
      </c>
      <c r="X25" s="6">
        <v>112.9</v>
      </c>
      <c r="Y25" s="6">
        <v>158.5</v>
      </c>
      <c r="Z25" s="6">
        <v>210.25</v>
      </c>
      <c r="AA25" s="6">
        <v>337.04005669999998</v>
      </c>
      <c r="AB25" s="6">
        <v>602.97407070000008</v>
      </c>
      <c r="AC25" s="6">
        <v>1055.3665820000001</v>
      </c>
      <c r="AD25" s="6">
        <v>1134.7184474100002</v>
      </c>
      <c r="AE25" s="6">
        <v>1057.93</v>
      </c>
      <c r="AF25" s="6">
        <v>960.21274674999995</v>
      </c>
      <c r="AG25" s="6">
        <v>1042.99664656</v>
      </c>
      <c r="AH25" s="6">
        <v>1110.5321468099999</v>
      </c>
      <c r="AI25" s="6">
        <v>1201.3394787300001</v>
      </c>
      <c r="AJ25" s="6">
        <v>1176.9662484300002</v>
      </c>
      <c r="AK25" s="6">
        <v>1190.9581740000001</v>
      </c>
      <c r="AL25" s="6">
        <v>1217.183691</v>
      </c>
      <c r="AM25" s="6">
        <v>1305.103564</v>
      </c>
      <c r="AN25" s="6">
        <v>1284.2219069759999</v>
      </c>
      <c r="AO25" s="10">
        <v>3.0698776252623523E-2</v>
      </c>
      <c r="BQ25" s="27">
        <v>0</v>
      </c>
      <c r="BR25" s="28">
        <v>1</v>
      </c>
      <c r="BS25" s="28">
        <v>0</v>
      </c>
      <c r="BT25" s="28">
        <v>0</v>
      </c>
      <c r="BU25" s="28">
        <v>0</v>
      </c>
      <c r="BV25" s="28">
        <v>1</v>
      </c>
      <c r="BW25" s="28">
        <v>0</v>
      </c>
      <c r="BX25" s="28">
        <v>0</v>
      </c>
      <c r="BY25" s="28">
        <v>0</v>
      </c>
      <c r="BZ25" s="28">
        <v>0</v>
      </c>
      <c r="CA25" s="28">
        <v>0</v>
      </c>
      <c r="CB25" s="28">
        <v>0</v>
      </c>
      <c r="CC25" s="28">
        <v>0</v>
      </c>
      <c r="CD25" s="29">
        <v>0</v>
      </c>
      <c r="CE25" s="30">
        <f t="shared" si="0"/>
        <v>1</v>
      </c>
    </row>
    <row r="26" spans="1:83" x14ac:dyDescent="0.3">
      <c r="A26" t="s">
        <v>24</v>
      </c>
      <c r="B26" s="6"/>
      <c r="C26" s="6"/>
      <c r="D26" s="6"/>
      <c r="E26" s="6"/>
      <c r="F26" s="6"/>
      <c r="G26" s="6"/>
      <c r="H26" s="6"/>
      <c r="I26" s="6"/>
      <c r="J26" s="6"/>
      <c r="K26" s="6"/>
      <c r="L26" s="6"/>
      <c r="M26" s="6"/>
      <c r="N26" s="6"/>
      <c r="O26" s="6"/>
      <c r="P26" s="6"/>
      <c r="Q26" s="6"/>
      <c r="R26" s="6"/>
      <c r="S26" s="6"/>
      <c r="T26" s="6">
        <v>2043.699531</v>
      </c>
      <c r="U26" s="6">
        <v>1904.653523</v>
      </c>
      <c r="V26" s="6">
        <v>1607.3290099999999</v>
      </c>
      <c r="W26" s="6">
        <v>1524.904859</v>
      </c>
      <c r="X26" s="6">
        <v>1526.045065</v>
      </c>
      <c r="Y26" s="6">
        <v>1745.9370670000001</v>
      </c>
      <c r="Z26" s="6">
        <v>2067.8411059999999</v>
      </c>
      <c r="AA26" s="6">
        <v>2037.7319485999999</v>
      </c>
      <c r="AB26" s="6">
        <v>2148.940834</v>
      </c>
      <c r="AC26" s="6">
        <v>2686.4155406</v>
      </c>
      <c r="AD26" s="6">
        <v>2717.6638743000003</v>
      </c>
      <c r="AE26" s="6">
        <v>2127.0330598999999</v>
      </c>
      <c r="AF26" s="6">
        <v>1822.3048465999998</v>
      </c>
      <c r="AG26" s="6">
        <v>1958.2301997</v>
      </c>
      <c r="AH26" s="6">
        <v>1845.7153762999999</v>
      </c>
      <c r="AI26" s="6">
        <v>1957.9874697999999</v>
      </c>
      <c r="AJ26" s="6">
        <v>2107.1397242000003</v>
      </c>
      <c r="AK26" s="6">
        <v>1801.1120000000001</v>
      </c>
      <c r="AL26" s="6">
        <v>1845.9951040000001</v>
      </c>
      <c r="AM26" s="6">
        <v>2016.6644160000001</v>
      </c>
      <c r="AN26" s="6">
        <v>2194.1308846080001</v>
      </c>
      <c r="AO26" s="10">
        <v>0.10979437973418736</v>
      </c>
      <c r="BQ26" s="27">
        <v>0</v>
      </c>
      <c r="BR26" s="28">
        <v>0</v>
      </c>
      <c r="BS26" s="28">
        <v>1</v>
      </c>
      <c r="BT26" s="28">
        <v>0</v>
      </c>
      <c r="BU26" s="28">
        <v>1</v>
      </c>
      <c r="BV26" s="28">
        <v>0</v>
      </c>
      <c r="BW26" s="28">
        <v>0</v>
      </c>
      <c r="BX26" s="28">
        <v>0</v>
      </c>
      <c r="BY26" s="28">
        <v>0</v>
      </c>
      <c r="BZ26" s="28">
        <v>0</v>
      </c>
      <c r="CA26" s="28">
        <v>0</v>
      </c>
      <c r="CB26" s="28">
        <v>0</v>
      </c>
      <c r="CC26" s="28">
        <v>0</v>
      </c>
      <c r="CD26" s="29">
        <v>0</v>
      </c>
      <c r="CE26" s="30">
        <f t="shared" si="0"/>
        <v>1</v>
      </c>
    </row>
    <row r="27" spans="1:83" x14ac:dyDescent="0.3">
      <c r="A27" t="s">
        <v>25</v>
      </c>
      <c r="B27" s="6">
        <v>77.326385900000005</v>
      </c>
      <c r="C27" s="6">
        <v>74.575284999999994</v>
      </c>
      <c r="D27" s="6">
        <v>56.426347700000001</v>
      </c>
      <c r="E27" s="6">
        <v>55.8834497</v>
      </c>
      <c r="F27" s="6">
        <v>49.985622899999996</v>
      </c>
      <c r="G27" s="6">
        <v>31.273543100000001</v>
      </c>
      <c r="H27" s="6">
        <v>37.250999899999997</v>
      </c>
      <c r="I27" s="6">
        <v>54.319960200000004</v>
      </c>
      <c r="J27" s="6">
        <v>54.687018999999999</v>
      </c>
      <c r="K27" s="6">
        <v>49.3824501</v>
      </c>
      <c r="L27" s="6">
        <v>85.569967300000002</v>
      </c>
      <c r="M27" s="6">
        <v>83.50000940000001</v>
      </c>
      <c r="N27" s="6">
        <v>93.9932929</v>
      </c>
      <c r="O27" s="6">
        <v>74.285773300000002</v>
      </c>
      <c r="P27" s="6">
        <v>69.878872700000002</v>
      </c>
      <c r="Q27" s="6">
        <v>59.158648799999995</v>
      </c>
      <c r="R27" s="6">
        <v>50.117371299999995</v>
      </c>
      <c r="S27" s="6">
        <v>48.157326226000002</v>
      </c>
      <c r="T27" s="6">
        <v>43.408947159999997</v>
      </c>
      <c r="U27" s="6">
        <v>33.82063814</v>
      </c>
      <c r="V27" s="6">
        <v>26.245557259999998</v>
      </c>
      <c r="W27" s="6">
        <v>25.919339399999998</v>
      </c>
      <c r="X27" s="6">
        <v>27.150942679</v>
      </c>
      <c r="Y27" s="6">
        <v>38.872653542999998</v>
      </c>
      <c r="Z27" s="6">
        <v>91.521479999999997</v>
      </c>
      <c r="AA27" s="6">
        <v>117.74435775999999</v>
      </c>
      <c r="AB27" s="6">
        <v>103.85877905</v>
      </c>
      <c r="AC27" s="6">
        <v>92.191757759999987</v>
      </c>
      <c r="AD27" s="6">
        <v>46.82320601</v>
      </c>
      <c r="AE27" s="6">
        <v>15.20903777</v>
      </c>
      <c r="AF27" s="6">
        <v>22.321334793999998</v>
      </c>
      <c r="AG27" s="6">
        <v>20.409881866999999</v>
      </c>
      <c r="AH27" s="6">
        <v>20.227088085000002</v>
      </c>
      <c r="AI27" s="6">
        <v>36.004262291000003</v>
      </c>
      <c r="AJ27" s="6">
        <v>46.123101579999997</v>
      </c>
      <c r="AK27" s="6">
        <v>30.045588500000001</v>
      </c>
      <c r="AL27" s="6">
        <v>24.622510500000001</v>
      </c>
      <c r="AM27" s="6">
        <v>36.333754999999996</v>
      </c>
      <c r="AN27" s="6">
        <v>33.172718314999997</v>
      </c>
      <c r="AO27" s="10">
        <v>1.7395237711064497E-3</v>
      </c>
      <c r="BQ27" s="27">
        <v>0</v>
      </c>
      <c r="BR27" s="28">
        <v>0</v>
      </c>
      <c r="BS27" s="28">
        <v>1</v>
      </c>
      <c r="BT27" s="28">
        <v>0</v>
      </c>
      <c r="BU27" s="28">
        <v>0</v>
      </c>
      <c r="BV27" s="28">
        <v>0</v>
      </c>
      <c r="BW27" s="28">
        <v>0</v>
      </c>
      <c r="BX27" s="28">
        <v>0</v>
      </c>
      <c r="BY27" s="28">
        <v>1</v>
      </c>
      <c r="BZ27" s="28">
        <v>0</v>
      </c>
      <c r="CA27" s="28">
        <v>0</v>
      </c>
      <c r="CB27" s="28">
        <v>0</v>
      </c>
      <c r="CC27" s="28">
        <v>1</v>
      </c>
      <c r="CD27" s="29">
        <v>0</v>
      </c>
      <c r="CE27" s="30">
        <f t="shared" si="0"/>
        <v>1</v>
      </c>
    </row>
    <row r="28" spans="1:83" x14ac:dyDescent="0.3">
      <c r="A28" t="s">
        <v>26</v>
      </c>
      <c r="B28" s="6">
        <v>111</v>
      </c>
      <c r="C28" s="6">
        <v>124</v>
      </c>
      <c r="D28" s="6">
        <v>57</v>
      </c>
      <c r="E28" s="6">
        <v>29</v>
      </c>
      <c r="F28" s="6">
        <v>46</v>
      </c>
      <c r="G28" s="6">
        <v>40</v>
      </c>
      <c r="H28" s="6">
        <v>40</v>
      </c>
      <c r="I28" s="6">
        <v>42</v>
      </c>
      <c r="J28" s="6">
        <v>32</v>
      </c>
      <c r="K28" s="6">
        <v>120</v>
      </c>
      <c r="L28" s="6">
        <v>573</v>
      </c>
      <c r="M28" s="6">
        <v>1113</v>
      </c>
      <c r="N28" s="6">
        <v>1792</v>
      </c>
      <c r="O28" s="6">
        <v>1244</v>
      </c>
      <c r="P28" s="6">
        <v>2064</v>
      </c>
      <c r="Q28" s="6">
        <v>3314</v>
      </c>
      <c r="R28" s="6">
        <v>2531</v>
      </c>
      <c r="S28" s="6">
        <v>1978</v>
      </c>
      <c r="T28" s="6">
        <v>1642</v>
      </c>
      <c r="U28" s="6">
        <v>1862</v>
      </c>
      <c r="V28" s="6">
        <v>1647</v>
      </c>
      <c r="W28" s="6">
        <v>1776</v>
      </c>
      <c r="X28" s="6">
        <v>2448</v>
      </c>
      <c r="Y28" s="6">
        <v>2824</v>
      </c>
      <c r="Z28" s="6">
        <v>3577</v>
      </c>
      <c r="AA28" s="6">
        <v>2805.3580000000002</v>
      </c>
      <c r="AB28" s="6">
        <v>3287.1619999999998</v>
      </c>
      <c r="AC28" s="6">
        <v>3305.694</v>
      </c>
      <c r="AD28" s="6">
        <v>3642.585</v>
      </c>
      <c r="AE28" s="6">
        <v>2889.1595000000002</v>
      </c>
      <c r="AF28" s="6">
        <v>3082.8018665</v>
      </c>
      <c r="AG28" s="6">
        <v>3214.6022429999998</v>
      </c>
      <c r="AH28" s="6">
        <v>2784.0720550000001</v>
      </c>
      <c r="AI28" s="6">
        <v>2717.6750686999999</v>
      </c>
      <c r="AJ28" s="6">
        <v>2647.9085128000002</v>
      </c>
      <c r="AK28" s="6">
        <v>2896.909952</v>
      </c>
      <c r="AL28" s="6">
        <v>2739.7866239999998</v>
      </c>
      <c r="AM28" s="6">
        <v>2698.77072</v>
      </c>
      <c r="AN28" s="6">
        <v>2933.56377264</v>
      </c>
      <c r="AO28" s="10">
        <v>1.5363911606348847E-3</v>
      </c>
      <c r="BQ28" s="27">
        <v>0</v>
      </c>
      <c r="BR28" s="28">
        <v>0</v>
      </c>
      <c r="BS28" s="28">
        <v>1</v>
      </c>
      <c r="BT28" s="28">
        <v>0</v>
      </c>
      <c r="BU28" s="28">
        <v>0</v>
      </c>
      <c r="BV28" s="28">
        <v>1</v>
      </c>
      <c r="BW28" s="28">
        <v>0</v>
      </c>
      <c r="BX28" s="28">
        <v>0</v>
      </c>
      <c r="BY28" s="28">
        <v>0</v>
      </c>
      <c r="BZ28" s="28">
        <v>0</v>
      </c>
      <c r="CA28" s="28">
        <v>0</v>
      </c>
      <c r="CB28" s="28">
        <v>0</v>
      </c>
      <c r="CC28" s="28">
        <v>0</v>
      </c>
      <c r="CD28" s="29">
        <v>0</v>
      </c>
      <c r="CE28" s="30">
        <f t="shared" si="0"/>
        <v>1</v>
      </c>
    </row>
    <row r="29" spans="1:83" x14ac:dyDescent="0.3">
      <c r="A29" t="s">
        <v>27</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v>0</v>
      </c>
      <c r="AO29" s="10"/>
      <c r="BQ29" s="27">
        <v>0</v>
      </c>
      <c r="BR29" s="28">
        <v>0</v>
      </c>
      <c r="BS29" s="28">
        <v>0</v>
      </c>
      <c r="BT29" s="28">
        <v>0</v>
      </c>
      <c r="BU29" s="28">
        <v>0</v>
      </c>
      <c r="BV29" s="28">
        <v>0</v>
      </c>
      <c r="BW29" s="28">
        <v>0</v>
      </c>
      <c r="BX29" s="28">
        <v>0</v>
      </c>
      <c r="BY29" s="28">
        <v>0</v>
      </c>
      <c r="BZ29" s="28">
        <v>0</v>
      </c>
      <c r="CA29" s="28">
        <v>1</v>
      </c>
      <c r="CB29" s="28">
        <v>0</v>
      </c>
      <c r="CC29" s="28">
        <v>1</v>
      </c>
      <c r="CD29" s="29">
        <v>0</v>
      </c>
      <c r="CE29" s="30">
        <f t="shared" si="0"/>
        <v>0</v>
      </c>
    </row>
    <row r="30" spans="1:83" x14ac:dyDescent="0.3">
      <c r="A30" t="s">
        <v>28</v>
      </c>
      <c r="B30" s="6"/>
      <c r="C30" s="6"/>
      <c r="D30" s="6"/>
      <c r="E30" s="6"/>
      <c r="F30" s="6"/>
      <c r="G30" s="6"/>
      <c r="H30" s="6"/>
      <c r="I30" s="6"/>
      <c r="J30" s="6"/>
      <c r="K30" s="6"/>
      <c r="L30" s="6"/>
      <c r="M30" s="6"/>
      <c r="N30" s="6"/>
      <c r="O30" s="6"/>
      <c r="P30" s="6"/>
      <c r="Q30" s="6"/>
      <c r="R30" s="6">
        <v>41.5</v>
      </c>
      <c r="S30" s="6">
        <v>50.6</v>
      </c>
      <c r="T30" s="6">
        <v>50.675832999999997</v>
      </c>
      <c r="U30" s="6">
        <v>42.528019999999998</v>
      </c>
      <c r="V30" s="6">
        <v>58.235450999999998</v>
      </c>
      <c r="W30" s="6">
        <v>826</v>
      </c>
      <c r="X30" s="6">
        <v>1177</v>
      </c>
      <c r="Y30" s="6">
        <v>1721</v>
      </c>
      <c r="Z30" s="6">
        <v>1726</v>
      </c>
      <c r="AA30" s="6">
        <v>1612.9124265</v>
      </c>
      <c r="AB30" s="6">
        <v>1716.4359806</v>
      </c>
      <c r="AC30" s="6">
        <v>1693.5531710999999</v>
      </c>
      <c r="AD30" s="6">
        <v>1918.6503342000001</v>
      </c>
      <c r="AE30" s="6">
        <v>1591.7946276999999</v>
      </c>
      <c r="AF30" s="6">
        <v>1332.91</v>
      </c>
      <c r="AG30" s="6">
        <v>1483.19</v>
      </c>
      <c r="AH30" s="6">
        <v>1448.88</v>
      </c>
      <c r="AI30" s="6">
        <v>1666.96</v>
      </c>
      <c r="AJ30" s="6">
        <v>1684.74</v>
      </c>
      <c r="AK30" s="6">
        <v>1494.7400319999999</v>
      </c>
      <c r="AL30" s="6">
        <v>1665.569984</v>
      </c>
      <c r="AM30" s="6">
        <v>2205.2800000000002</v>
      </c>
      <c r="AN30" s="6">
        <v>2394.9340800000004</v>
      </c>
      <c r="AO30" s="10">
        <v>3.7626024414384701E-2</v>
      </c>
      <c r="BQ30" s="27">
        <v>0</v>
      </c>
      <c r="BR30" s="28">
        <v>0</v>
      </c>
      <c r="BS30" s="28">
        <v>1</v>
      </c>
      <c r="BT30" s="28">
        <v>0</v>
      </c>
      <c r="BU30" s="28">
        <v>1</v>
      </c>
      <c r="BV30" s="28">
        <v>0</v>
      </c>
      <c r="BW30" s="28">
        <v>0</v>
      </c>
      <c r="BX30" s="28">
        <v>0</v>
      </c>
      <c r="BY30" s="28">
        <v>0</v>
      </c>
      <c r="BZ30" s="28">
        <v>0</v>
      </c>
      <c r="CA30" s="28">
        <v>0</v>
      </c>
      <c r="CB30" s="28">
        <v>0</v>
      </c>
      <c r="CC30" s="28">
        <v>0</v>
      </c>
      <c r="CD30" s="29">
        <v>0</v>
      </c>
      <c r="CE30" s="30">
        <f t="shared" si="0"/>
        <v>1</v>
      </c>
    </row>
    <row r="31" spans="1:83" x14ac:dyDescent="0.3">
      <c r="A31" t="s">
        <v>29</v>
      </c>
      <c r="B31" s="6">
        <v>150.16092422999998</v>
      </c>
      <c r="C31" s="6">
        <v>153.04048114399998</v>
      </c>
      <c r="D31" s="6">
        <v>110.033474713</v>
      </c>
      <c r="E31" s="6">
        <v>113.052484342</v>
      </c>
      <c r="F31" s="6">
        <v>90.237781128999998</v>
      </c>
      <c r="G31" s="6">
        <v>126.04674322599999</v>
      </c>
      <c r="H31" s="6">
        <v>192</v>
      </c>
      <c r="I31" s="6">
        <v>173</v>
      </c>
      <c r="J31" s="6">
        <v>187</v>
      </c>
      <c r="K31" s="6">
        <v>155</v>
      </c>
      <c r="L31" s="6">
        <v>140</v>
      </c>
      <c r="M31" s="6">
        <v>113</v>
      </c>
      <c r="N31" s="6">
        <v>129</v>
      </c>
      <c r="O31" s="6">
        <v>117</v>
      </c>
      <c r="P31" s="6">
        <v>80.346942999999996</v>
      </c>
      <c r="Q31" s="6"/>
      <c r="R31" s="6"/>
      <c r="S31" s="6"/>
      <c r="T31" s="6"/>
      <c r="U31" s="6"/>
      <c r="V31" s="6">
        <v>67.335109000000003</v>
      </c>
      <c r="W31" s="6">
        <v>49.915522600000003</v>
      </c>
      <c r="X31" s="6">
        <v>58.734135899999998</v>
      </c>
      <c r="Y31" s="6">
        <v>53.747389700000006</v>
      </c>
      <c r="Z31" s="6">
        <v>44.417329000000002</v>
      </c>
      <c r="AA31" s="6">
        <v>56.642283340000006</v>
      </c>
      <c r="AB31" s="6">
        <v>67.935880494999992</v>
      </c>
      <c r="AC31" s="6">
        <v>84.32464228500001</v>
      </c>
      <c r="AD31" s="6">
        <v>99.34005787000001</v>
      </c>
      <c r="AE31" s="6">
        <v>95.987538999999998</v>
      </c>
      <c r="AF31" s="6">
        <v>120.34477150999999</v>
      </c>
      <c r="AG31" s="6">
        <v>220.77872700999998</v>
      </c>
      <c r="AH31" s="6">
        <v>209.99275541999998</v>
      </c>
      <c r="AI31" s="6">
        <v>308.38184858999995</v>
      </c>
      <c r="AJ31" s="6">
        <v>395.78091002999997</v>
      </c>
      <c r="AK31" s="6">
        <v>384.83083800000003</v>
      </c>
      <c r="AL31" s="6">
        <v>397.10414600000001</v>
      </c>
      <c r="AM31" s="6">
        <v>415.80963600000001</v>
      </c>
      <c r="AN31" s="6">
        <v>437.43173707200003</v>
      </c>
      <c r="AO31" s="10">
        <v>3.0623896462615516E-2</v>
      </c>
      <c r="BQ31" s="27">
        <v>1</v>
      </c>
      <c r="BR31" s="28">
        <v>0</v>
      </c>
      <c r="BS31" s="28">
        <v>0</v>
      </c>
      <c r="BT31" s="28">
        <v>0</v>
      </c>
      <c r="BU31" s="28">
        <v>0</v>
      </c>
      <c r="BV31" s="28">
        <v>0</v>
      </c>
      <c r="BW31" s="28">
        <v>0</v>
      </c>
      <c r="BX31" s="28">
        <v>0</v>
      </c>
      <c r="BY31" s="28">
        <v>1</v>
      </c>
      <c r="BZ31" s="28">
        <v>0</v>
      </c>
      <c r="CA31" s="28">
        <v>0</v>
      </c>
      <c r="CB31" s="28">
        <v>1</v>
      </c>
      <c r="CC31" s="28">
        <v>0</v>
      </c>
      <c r="CD31" s="29">
        <v>0</v>
      </c>
      <c r="CE31" s="30">
        <f t="shared" si="0"/>
        <v>1</v>
      </c>
    </row>
    <row r="32" spans="1:83" x14ac:dyDescent="0.3">
      <c r="A32" t="s">
        <v>30</v>
      </c>
      <c r="B32" s="6"/>
      <c r="C32" s="6"/>
      <c r="D32" s="6"/>
      <c r="E32" s="6"/>
      <c r="F32" s="6"/>
      <c r="G32" s="6"/>
      <c r="H32" s="6"/>
      <c r="I32" s="6"/>
      <c r="J32" s="6"/>
      <c r="K32" s="6"/>
      <c r="L32" s="6"/>
      <c r="M32" s="6"/>
      <c r="N32" s="6"/>
      <c r="O32" s="6"/>
      <c r="P32" s="6"/>
      <c r="Q32" s="6"/>
      <c r="R32" s="6"/>
      <c r="S32" s="6"/>
      <c r="T32" s="6"/>
      <c r="U32" s="6"/>
      <c r="V32" s="6"/>
      <c r="W32" s="6"/>
      <c r="X32" s="6"/>
      <c r="Y32" s="6"/>
      <c r="Z32" s="6">
        <v>4.1783995000000004E-2</v>
      </c>
      <c r="AA32" s="6">
        <v>7.1562161609999994E-2</v>
      </c>
      <c r="AB32" s="6">
        <v>1.1470971769999999E-2</v>
      </c>
      <c r="AC32" s="6">
        <v>0.1899489405</v>
      </c>
      <c r="AD32" s="6">
        <v>3.6452166770000001</v>
      </c>
      <c r="AE32" s="6">
        <v>28.23214776</v>
      </c>
      <c r="AF32" s="6">
        <v>34.498929509999996</v>
      </c>
      <c r="AG32" s="6">
        <v>45.463176871000002</v>
      </c>
      <c r="AH32" s="6">
        <v>46.433649090000003</v>
      </c>
      <c r="AI32" s="6">
        <v>48.639473900000006</v>
      </c>
      <c r="AJ32" s="6">
        <v>56.262591431000004</v>
      </c>
      <c r="AK32" s="6">
        <v>51.041086</v>
      </c>
      <c r="AL32" s="6">
        <v>31.276059</v>
      </c>
      <c r="AM32" s="6">
        <v>33.650115</v>
      </c>
      <c r="AN32" s="6">
        <v>36.017326754934359</v>
      </c>
      <c r="AO32" s="10">
        <v>1.0482341896081012E-2</v>
      </c>
      <c r="BQ32" s="27">
        <v>1</v>
      </c>
      <c r="BR32" s="28">
        <v>0</v>
      </c>
      <c r="BS32" s="28">
        <v>0</v>
      </c>
      <c r="BT32" s="28">
        <v>0</v>
      </c>
      <c r="BU32" s="28">
        <v>0</v>
      </c>
      <c r="BV32" s="28">
        <v>0</v>
      </c>
      <c r="BW32" s="28">
        <v>0</v>
      </c>
      <c r="BX32" s="28">
        <v>0</v>
      </c>
      <c r="BY32" s="28">
        <v>1</v>
      </c>
      <c r="BZ32" s="28">
        <v>0</v>
      </c>
      <c r="CA32" s="28">
        <v>0</v>
      </c>
      <c r="CB32" s="28">
        <v>1</v>
      </c>
      <c r="CC32" s="28">
        <v>0</v>
      </c>
      <c r="CD32" s="29">
        <v>1</v>
      </c>
      <c r="CE32" s="30">
        <f t="shared" si="0"/>
        <v>1</v>
      </c>
    </row>
    <row r="33" spans="1:83" x14ac:dyDescent="0.3">
      <c r="A33" t="s">
        <v>215</v>
      </c>
      <c r="B33" s="6">
        <v>40.064799999999998</v>
      </c>
      <c r="C33" s="6">
        <v>31.596889000000001</v>
      </c>
      <c r="D33" s="6">
        <v>25.852012999999999</v>
      </c>
      <c r="E33" s="6">
        <v>20.547993000000002</v>
      </c>
      <c r="F33" s="6">
        <v>20.617847999999999</v>
      </c>
      <c r="G33" s="6">
        <v>20.757016</v>
      </c>
      <c r="H33" s="6">
        <v>27.560076219999999</v>
      </c>
      <c r="I33" s="6">
        <v>36.425994000000003</v>
      </c>
      <c r="J33" s="6">
        <v>42.742012899999999</v>
      </c>
      <c r="K33" s="6">
        <v>47.700454100000002</v>
      </c>
      <c r="L33" s="6">
        <v>59.1403848</v>
      </c>
      <c r="M33" s="6">
        <v>62.3665308</v>
      </c>
      <c r="N33" s="6">
        <v>76.012991299999996</v>
      </c>
      <c r="O33" s="6">
        <v>76.491362699999996</v>
      </c>
      <c r="P33" s="6">
        <v>85.453642799999997</v>
      </c>
      <c r="Q33" s="6">
        <v>105.9154667</v>
      </c>
      <c r="R33" s="6">
        <v>100.34971309999999</v>
      </c>
      <c r="S33" s="6">
        <v>76.416556200000002</v>
      </c>
      <c r="T33" s="6">
        <v>73.741556700000004</v>
      </c>
      <c r="U33" s="6">
        <v>79.102665900000005</v>
      </c>
      <c r="V33" s="6">
        <v>86.905976599999988</v>
      </c>
      <c r="W33" s="6">
        <v>80.947120499999997</v>
      </c>
      <c r="X33" s="6">
        <v>85.07968348</v>
      </c>
      <c r="Y33" s="6">
        <v>108.16825571</v>
      </c>
      <c r="Z33" s="6">
        <v>113.38886054000001</v>
      </c>
      <c r="AA33" s="6">
        <v>136.69259862070001</v>
      </c>
      <c r="AB33" s="6">
        <v>136.57320836100001</v>
      </c>
      <c r="AC33" s="6">
        <v>138.7936762802</v>
      </c>
      <c r="AD33" s="6">
        <v>155.03599077480001</v>
      </c>
      <c r="AE33" s="6">
        <v>135.62028102130003</v>
      </c>
      <c r="AF33" s="6">
        <v>130.90987456170001</v>
      </c>
      <c r="AG33" s="6">
        <v>176.87501957409998</v>
      </c>
      <c r="AH33" s="6">
        <v>176.96970022799999</v>
      </c>
      <c r="AI33" s="6">
        <v>175.91833544400001</v>
      </c>
      <c r="AJ33" s="6">
        <v>196.98186458800001</v>
      </c>
      <c r="AK33" s="6">
        <v>200.90352525</v>
      </c>
      <c r="AL33" s="6">
        <v>198.26490200000001</v>
      </c>
      <c r="AM33" s="6">
        <v>210.61999399999999</v>
      </c>
      <c r="AN33" s="6">
        <v>242.63423308799997</v>
      </c>
      <c r="AO33" s="10">
        <v>0.12303967195131844</v>
      </c>
      <c r="BQ33" s="27">
        <v>0</v>
      </c>
      <c r="BR33" s="28">
        <v>1</v>
      </c>
      <c r="BS33" s="28">
        <v>0</v>
      </c>
      <c r="BT33" s="28">
        <v>0</v>
      </c>
      <c r="BU33" s="28">
        <v>0</v>
      </c>
      <c r="BV33" s="28">
        <v>0</v>
      </c>
      <c r="BW33" s="28">
        <v>0</v>
      </c>
      <c r="BX33" s="28">
        <v>0</v>
      </c>
      <c r="BY33" s="28">
        <v>1</v>
      </c>
      <c r="BZ33" s="28">
        <v>0</v>
      </c>
      <c r="CA33" s="28">
        <v>0</v>
      </c>
      <c r="CB33" s="28">
        <v>0</v>
      </c>
      <c r="CC33" s="28">
        <v>1</v>
      </c>
      <c r="CD33" s="29">
        <v>0</v>
      </c>
      <c r="CE33" s="30">
        <f t="shared" si="0"/>
        <v>1</v>
      </c>
    </row>
    <row r="34" spans="1:83" x14ac:dyDescent="0.3">
      <c r="A34" t="s">
        <v>31</v>
      </c>
      <c r="B34" s="6"/>
      <c r="C34" s="6"/>
      <c r="D34" s="6"/>
      <c r="E34" s="6"/>
      <c r="F34" s="6"/>
      <c r="G34" s="6"/>
      <c r="H34" s="6"/>
      <c r="I34" s="6"/>
      <c r="J34" s="6"/>
      <c r="K34" s="6"/>
      <c r="L34" s="6"/>
      <c r="M34" s="6"/>
      <c r="N34" s="6">
        <v>9</v>
      </c>
      <c r="O34" s="6">
        <v>9.5</v>
      </c>
      <c r="P34" s="6">
        <v>11.3</v>
      </c>
      <c r="Q34" s="6">
        <v>11.6</v>
      </c>
      <c r="R34" s="6">
        <v>11.6</v>
      </c>
      <c r="S34" s="6">
        <v>11.7</v>
      </c>
      <c r="T34" s="6">
        <v>119.66800000000001</v>
      </c>
      <c r="U34" s="6">
        <v>106.446</v>
      </c>
      <c r="V34" s="6">
        <v>120.527</v>
      </c>
      <c r="W34" s="6">
        <v>132.50299999999999</v>
      </c>
      <c r="X34" s="6">
        <v>139.65100000000001</v>
      </c>
      <c r="Y34" s="6">
        <v>138.2655</v>
      </c>
      <c r="Z34" s="6">
        <v>177.4</v>
      </c>
      <c r="AA34" s="6">
        <v>163.69999999999999</v>
      </c>
      <c r="AB34" s="6">
        <v>183.7</v>
      </c>
      <c r="AC34" s="6">
        <v>185.8</v>
      </c>
      <c r="AD34" s="6">
        <v>187.91800000000001</v>
      </c>
      <c r="AE34" s="6">
        <v>142.21350000000001</v>
      </c>
      <c r="AF34" s="6">
        <v>557.45618349999995</v>
      </c>
      <c r="AG34" s="6">
        <v>610.64973010000006</v>
      </c>
      <c r="AH34" s="6">
        <v>855.04313689999992</v>
      </c>
      <c r="AI34" s="6">
        <v>1003.3264307999999</v>
      </c>
      <c r="AJ34" s="6">
        <v>1103.1231118000001</v>
      </c>
      <c r="AK34" s="6">
        <v>1185.470624</v>
      </c>
      <c r="AL34" s="6">
        <v>1199.7344639999999</v>
      </c>
      <c r="AM34" s="6">
        <v>1294.7177280000001</v>
      </c>
      <c r="AN34" s="6">
        <v>1411.2423235200001</v>
      </c>
      <c r="AO34" s="10">
        <v>5.8458320845035425E-2</v>
      </c>
      <c r="BQ34" s="27">
        <v>0</v>
      </c>
      <c r="BR34" s="28">
        <v>1</v>
      </c>
      <c r="BS34" s="28">
        <v>0</v>
      </c>
      <c r="BT34" s="28">
        <v>1</v>
      </c>
      <c r="BU34" s="28">
        <v>0</v>
      </c>
      <c r="BV34" s="28">
        <v>0</v>
      </c>
      <c r="BW34" s="28">
        <v>0</v>
      </c>
      <c r="BX34" s="28">
        <v>0</v>
      </c>
      <c r="BY34" s="28">
        <v>0</v>
      </c>
      <c r="BZ34" s="28">
        <v>0</v>
      </c>
      <c r="CA34" s="28">
        <v>0</v>
      </c>
      <c r="CB34" s="28">
        <v>1</v>
      </c>
      <c r="CC34" s="28">
        <v>0</v>
      </c>
      <c r="CD34" s="29">
        <v>0</v>
      </c>
      <c r="CE34" s="30">
        <f t="shared" si="0"/>
        <v>1</v>
      </c>
    </row>
    <row r="35" spans="1:83" x14ac:dyDescent="0.3">
      <c r="A35" t="s">
        <v>32</v>
      </c>
      <c r="B35" s="6">
        <v>29.392337000000001</v>
      </c>
      <c r="C35" s="6">
        <v>28.704811199999998</v>
      </c>
      <c r="D35" s="6">
        <v>19.019723199999998</v>
      </c>
      <c r="E35" s="6">
        <v>28.000396500000001</v>
      </c>
      <c r="F35" s="6">
        <v>14.829845369999999</v>
      </c>
      <c r="G35" s="6">
        <v>12.2200147</v>
      </c>
      <c r="H35" s="6">
        <v>23.7362401</v>
      </c>
      <c r="I35" s="6">
        <v>12.777147699999999</v>
      </c>
      <c r="J35" s="6">
        <v>12.321712100000001</v>
      </c>
      <c r="K35" s="6">
        <v>32.569685399999997</v>
      </c>
      <c r="L35" s="6">
        <v>22.992323600000002</v>
      </c>
      <c r="M35" s="6">
        <v>7.3376437000000001</v>
      </c>
      <c r="N35" s="6">
        <v>25.010218899999998</v>
      </c>
      <c r="O35" s="6">
        <v>20.341671300000002</v>
      </c>
      <c r="P35" s="6">
        <v>11.401200399999999</v>
      </c>
      <c r="Q35" s="6">
        <v>11.239141899999998</v>
      </c>
      <c r="R35" s="6">
        <v>13.4099646</v>
      </c>
      <c r="S35" s="6">
        <v>26.585256100000002</v>
      </c>
      <c r="T35" s="6">
        <v>37.512726999999998</v>
      </c>
      <c r="U35" s="6">
        <v>26.221249100000001</v>
      </c>
      <c r="V35" s="6">
        <v>30.158308100000003</v>
      </c>
      <c r="W35" s="6">
        <v>20.310256400000004</v>
      </c>
      <c r="X35" s="6">
        <v>35.3970117</v>
      </c>
      <c r="Y35" s="6">
        <v>75.512691900000007</v>
      </c>
      <c r="Z35" s="6">
        <v>103.3893061</v>
      </c>
      <c r="AA35" s="6">
        <v>76.988535800999998</v>
      </c>
      <c r="AB35" s="6">
        <v>129.94317301999999</v>
      </c>
      <c r="AC35" s="6">
        <v>167.33894961999999</v>
      </c>
      <c r="AD35" s="6">
        <v>162.01462377000001</v>
      </c>
      <c r="AE35" s="6">
        <v>184.37002876</v>
      </c>
      <c r="AF35" s="6">
        <v>114.85895271000001</v>
      </c>
      <c r="AG35" s="6">
        <v>219.25498969</v>
      </c>
      <c r="AH35" s="6">
        <v>210.41976506</v>
      </c>
      <c r="AI35" s="6">
        <v>244.05916696999998</v>
      </c>
      <c r="AJ35" s="6">
        <v>282.96069763999998</v>
      </c>
      <c r="AK35" s="6">
        <v>241.60980799999999</v>
      </c>
      <c r="AL35" s="6">
        <v>268.90066400000001</v>
      </c>
      <c r="AM35" s="6">
        <v>316.60190399999999</v>
      </c>
      <c r="AN35" s="6">
        <v>345.41256198242985</v>
      </c>
      <c r="AO35" s="10">
        <v>8.9845899852368273E-3</v>
      </c>
      <c r="BQ35" s="27">
        <v>0</v>
      </c>
      <c r="BR35" s="28">
        <v>1</v>
      </c>
      <c r="BS35" s="28">
        <v>0</v>
      </c>
      <c r="BT35" s="28">
        <v>0</v>
      </c>
      <c r="BU35" s="28">
        <v>0</v>
      </c>
      <c r="BV35" s="28">
        <v>0</v>
      </c>
      <c r="BW35" s="28">
        <v>0</v>
      </c>
      <c r="BX35" s="28">
        <v>0</v>
      </c>
      <c r="BY35" s="28">
        <v>1</v>
      </c>
      <c r="BZ35" s="28">
        <v>0</v>
      </c>
      <c r="CA35" s="28">
        <v>0</v>
      </c>
      <c r="CB35" s="28">
        <v>0</v>
      </c>
      <c r="CC35" s="28">
        <v>0</v>
      </c>
      <c r="CD35" s="29">
        <v>0</v>
      </c>
      <c r="CE35" s="30">
        <f t="shared" si="0"/>
        <v>1</v>
      </c>
    </row>
    <row r="36" spans="1:83" x14ac:dyDescent="0.3">
      <c r="A36" t="s">
        <v>33</v>
      </c>
      <c r="B36" s="6"/>
      <c r="C36" s="6"/>
      <c r="D36" s="6"/>
      <c r="E36" s="6"/>
      <c r="F36" s="6"/>
      <c r="G36" s="6"/>
      <c r="H36" s="6"/>
      <c r="I36" s="6"/>
      <c r="J36" s="6"/>
      <c r="K36" s="6"/>
      <c r="L36" s="6"/>
      <c r="M36" s="6"/>
      <c r="N36" s="6"/>
      <c r="O36" s="6"/>
      <c r="P36" s="6"/>
      <c r="Q36" s="6"/>
      <c r="R36" s="6"/>
      <c r="S36" s="6"/>
      <c r="T36" s="6"/>
      <c r="U36" s="6"/>
      <c r="V36" s="6"/>
      <c r="W36" s="6"/>
      <c r="X36" s="6"/>
      <c r="Y36" s="6"/>
      <c r="Z36" s="6"/>
      <c r="AA36" s="6">
        <v>933.3885772000001</v>
      </c>
      <c r="AB36" s="6">
        <v>1085.682503</v>
      </c>
      <c r="AC36" s="6">
        <v>1177.3679010000001</v>
      </c>
      <c r="AD36" s="6">
        <v>1299.4642919999999</v>
      </c>
      <c r="AE36" s="6">
        <v>1195.06828</v>
      </c>
      <c r="AF36" s="6">
        <v>1199.096963</v>
      </c>
      <c r="AG36" s="6">
        <v>1226.9937010000001</v>
      </c>
      <c r="AH36" s="6">
        <v>1254.8238429999999</v>
      </c>
      <c r="AI36" s="6">
        <v>1336.9753250000001</v>
      </c>
      <c r="AJ36" s="6">
        <v>1349.6573040000001</v>
      </c>
      <c r="AK36" s="6">
        <v>1273.944704</v>
      </c>
      <c r="AL36" s="6">
        <v>1289.535104</v>
      </c>
      <c r="AM36" s="6">
        <v>1326.4055040000001</v>
      </c>
      <c r="AN36" s="6">
        <v>1408.6426452480002</v>
      </c>
      <c r="AO36" s="10">
        <v>8.1250376087295103E-4</v>
      </c>
      <c r="BQ36" s="27">
        <v>0</v>
      </c>
      <c r="BR36" s="28">
        <v>0</v>
      </c>
      <c r="BS36" s="28">
        <v>0</v>
      </c>
      <c r="BT36" s="28">
        <v>0</v>
      </c>
      <c r="BU36" s="28">
        <v>0</v>
      </c>
      <c r="BV36" s="28">
        <v>0</v>
      </c>
      <c r="BW36" s="28">
        <v>0</v>
      </c>
      <c r="BX36" s="28">
        <v>0</v>
      </c>
      <c r="BY36" s="28">
        <v>0</v>
      </c>
      <c r="BZ36" s="28">
        <v>1</v>
      </c>
      <c r="CA36" s="28">
        <v>0</v>
      </c>
      <c r="CB36" s="28">
        <v>0</v>
      </c>
      <c r="CC36" s="28">
        <v>0</v>
      </c>
      <c r="CD36" s="29">
        <v>0</v>
      </c>
      <c r="CE36" s="30">
        <f t="shared" si="0"/>
        <v>0</v>
      </c>
    </row>
    <row r="37" spans="1:83" x14ac:dyDescent="0.3">
      <c r="A37" t="s">
        <v>34</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10"/>
      <c r="BQ37" s="27">
        <v>0</v>
      </c>
      <c r="BR37" s="28">
        <v>0</v>
      </c>
      <c r="BS37" s="28">
        <v>0</v>
      </c>
      <c r="BT37" s="28">
        <v>0</v>
      </c>
      <c r="BU37" s="28">
        <v>0</v>
      </c>
      <c r="BV37" s="28">
        <v>0</v>
      </c>
      <c r="BW37" s="28">
        <v>0</v>
      </c>
      <c r="BX37" s="28">
        <v>0</v>
      </c>
      <c r="BY37" s="28">
        <v>0</v>
      </c>
      <c r="BZ37" s="28">
        <v>0</v>
      </c>
      <c r="CA37" s="28">
        <v>1</v>
      </c>
      <c r="CB37" s="28">
        <v>0</v>
      </c>
      <c r="CC37" s="28">
        <v>0</v>
      </c>
      <c r="CD37" s="29">
        <v>0</v>
      </c>
      <c r="CE37" s="30">
        <f t="shared" si="0"/>
        <v>0</v>
      </c>
    </row>
    <row r="38" spans="1:83" x14ac:dyDescent="0.3">
      <c r="A38" t="s">
        <v>35</v>
      </c>
      <c r="B38" s="6">
        <v>3.7864525000000003E-2</v>
      </c>
      <c r="C38" s="6">
        <v>1.1040312E-2</v>
      </c>
      <c r="D38" s="6">
        <v>3.6517869000000001E-2</v>
      </c>
      <c r="E38" s="6">
        <v>2.0993737000000002E-2</v>
      </c>
      <c r="F38" s="6"/>
      <c r="G38" s="6"/>
      <c r="H38" s="6"/>
      <c r="I38" s="6"/>
      <c r="J38" s="6"/>
      <c r="K38" s="6">
        <v>2.1943002999999999E-2</v>
      </c>
      <c r="L38" s="6">
        <v>8.0803691999999996E-2</v>
      </c>
      <c r="M38" s="6">
        <v>0.14179021999999999</v>
      </c>
      <c r="N38" s="6"/>
      <c r="O38" s="6">
        <v>0.15891929999999999</v>
      </c>
      <c r="P38" s="6"/>
      <c r="Q38" s="6"/>
      <c r="R38" s="6"/>
      <c r="S38" s="6"/>
      <c r="T38" s="6"/>
      <c r="U38" s="6"/>
      <c r="V38" s="6"/>
      <c r="W38" s="6"/>
      <c r="X38" s="6"/>
      <c r="Y38" s="6"/>
      <c r="Z38" s="6"/>
      <c r="AA38" s="6"/>
      <c r="AB38" s="6"/>
      <c r="AC38" s="6"/>
      <c r="AD38" s="6"/>
      <c r="AE38" s="6"/>
      <c r="AF38" s="6"/>
      <c r="AG38" s="6"/>
      <c r="AH38" s="6"/>
      <c r="AI38" s="6"/>
      <c r="AJ38" s="6"/>
      <c r="AK38" s="6"/>
      <c r="AL38" s="6"/>
      <c r="AM38" s="6"/>
      <c r="AN38" s="6"/>
      <c r="AO38" s="10"/>
      <c r="BQ38" s="27">
        <v>1</v>
      </c>
      <c r="BR38" s="28">
        <v>0</v>
      </c>
      <c r="BS38" s="28">
        <v>0</v>
      </c>
      <c r="BT38" s="28">
        <v>0</v>
      </c>
      <c r="BU38" s="28">
        <v>0</v>
      </c>
      <c r="BV38" s="28">
        <v>0</v>
      </c>
      <c r="BW38" s="28">
        <v>0</v>
      </c>
      <c r="BX38" s="28">
        <v>0</v>
      </c>
      <c r="BY38" s="28">
        <v>1</v>
      </c>
      <c r="BZ38" s="28">
        <v>0</v>
      </c>
      <c r="CA38" s="28">
        <v>0</v>
      </c>
      <c r="CB38" s="28">
        <v>1</v>
      </c>
      <c r="CC38" s="28">
        <v>0</v>
      </c>
      <c r="CD38" s="29">
        <v>1</v>
      </c>
      <c r="CE38" s="30">
        <f t="shared" si="0"/>
        <v>1</v>
      </c>
    </row>
    <row r="39" spans="1:83" x14ac:dyDescent="0.3">
      <c r="A39" t="s">
        <v>36</v>
      </c>
      <c r="B39" s="6"/>
      <c r="C39" s="6"/>
      <c r="D39" s="6"/>
      <c r="E39" s="6"/>
      <c r="F39" s="6"/>
      <c r="G39" s="6">
        <v>3.3388017999999998E-2</v>
      </c>
      <c r="H39" s="6">
        <v>1.2301263</v>
      </c>
      <c r="I39" s="6">
        <v>1.3542445000000001</v>
      </c>
      <c r="J39" s="6">
        <v>0.34581371999999999</v>
      </c>
      <c r="K39" s="6">
        <v>0.79308281000000003</v>
      </c>
      <c r="L39" s="6"/>
      <c r="M39" s="6"/>
      <c r="N39" s="6">
        <v>0.20401085500000002</v>
      </c>
      <c r="O39" s="6">
        <v>0.32137014000000003</v>
      </c>
      <c r="P39" s="6">
        <v>0.72405727749999993</v>
      </c>
      <c r="Q39" s="6"/>
      <c r="R39" s="6"/>
      <c r="S39" s="6"/>
      <c r="T39" s="6"/>
      <c r="U39" s="6"/>
      <c r="V39" s="6"/>
      <c r="W39" s="6"/>
      <c r="X39" s="6"/>
      <c r="Y39" s="6"/>
      <c r="Z39" s="6"/>
      <c r="AA39" s="6"/>
      <c r="AB39" s="6"/>
      <c r="AC39" s="6"/>
      <c r="AD39" s="6"/>
      <c r="AE39" s="6"/>
      <c r="AF39" s="6"/>
      <c r="AG39" s="6"/>
      <c r="AH39" s="6"/>
      <c r="AI39" s="6"/>
      <c r="AJ39" s="6"/>
      <c r="AK39" s="6"/>
      <c r="AL39" s="6"/>
      <c r="AM39" s="6"/>
      <c r="AN39" s="6"/>
      <c r="AO39" s="10"/>
      <c r="BQ39" s="27">
        <v>1</v>
      </c>
      <c r="BR39" s="28">
        <v>0</v>
      </c>
      <c r="BS39" s="28">
        <v>0</v>
      </c>
      <c r="BT39" s="28">
        <v>0</v>
      </c>
      <c r="BU39" s="28">
        <v>0</v>
      </c>
      <c r="BV39" s="28">
        <v>0</v>
      </c>
      <c r="BW39" s="28">
        <v>0</v>
      </c>
      <c r="BX39" s="28">
        <v>0</v>
      </c>
      <c r="BY39" s="28">
        <v>1</v>
      </c>
      <c r="BZ39" s="28">
        <v>0</v>
      </c>
      <c r="CA39" s="28">
        <v>0</v>
      </c>
      <c r="CB39" s="28">
        <v>1</v>
      </c>
      <c r="CC39" s="28">
        <v>0</v>
      </c>
      <c r="CD39" s="29">
        <v>1</v>
      </c>
      <c r="CE39" s="30">
        <f t="shared" si="0"/>
        <v>1</v>
      </c>
    </row>
    <row r="40" spans="1:83" x14ac:dyDescent="0.3">
      <c r="A40" t="s">
        <v>37</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10"/>
      <c r="BQ40" s="27">
        <v>0</v>
      </c>
      <c r="BR40" s="28">
        <v>0</v>
      </c>
      <c r="BS40" s="28">
        <v>0</v>
      </c>
      <c r="BT40" s="28">
        <v>0</v>
      </c>
      <c r="BU40" s="28">
        <v>0</v>
      </c>
      <c r="BV40" s="28">
        <v>0</v>
      </c>
      <c r="BW40" s="28">
        <v>0</v>
      </c>
      <c r="BX40" s="28">
        <v>0</v>
      </c>
      <c r="BY40" s="28">
        <v>0</v>
      </c>
      <c r="BZ40" s="28">
        <v>0</v>
      </c>
      <c r="CA40" s="28">
        <v>1</v>
      </c>
      <c r="CB40" s="28">
        <v>0</v>
      </c>
      <c r="CC40" s="28">
        <v>0</v>
      </c>
      <c r="CD40" s="29">
        <v>0</v>
      </c>
      <c r="CE40" s="30">
        <f t="shared" si="0"/>
        <v>0</v>
      </c>
    </row>
    <row r="41" spans="1:83" x14ac:dyDescent="0.3">
      <c r="A41" t="s">
        <v>38</v>
      </c>
      <c r="B41" s="6"/>
      <c r="C41" s="6"/>
      <c r="D41" s="6"/>
      <c r="E41" s="6">
        <v>1</v>
      </c>
      <c r="F41" s="6">
        <v>1</v>
      </c>
      <c r="G41" s="6">
        <v>1</v>
      </c>
      <c r="H41" s="6">
        <v>0.4</v>
      </c>
      <c r="I41" s="6">
        <v>0.5</v>
      </c>
      <c r="J41" s="6">
        <v>0.1</v>
      </c>
      <c r="K41" s="6">
        <v>1.3</v>
      </c>
      <c r="L41" s="6">
        <v>0.4</v>
      </c>
      <c r="M41" s="6"/>
      <c r="N41" s="6"/>
      <c r="O41" s="6"/>
      <c r="P41" s="6"/>
      <c r="Q41" s="6"/>
      <c r="R41" s="6"/>
      <c r="S41" s="6"/>
      <c r="T41" s="6"/>
      <c r="U41" s="6"/>
      <c r="V41" s="6">
        <v>13.3</v>
      </c>
      <c r="W41" s="6">
        <v>11.9</v>
      </c>
      <c r="X41" s="6">
        <v>12.4</v>
      </c>
      <c r="Y41" s="6">
        <v>11.8</v>
      </c>
      <c r="Z41" s="6">
        <v>11.6</v>
      </c>
      <c r="AA41" s="6"/>
      <c r="AB41" s="6"/>
      <c r="AC41" s="6"/>
      <c r="AD41" s="6"/>
      <c r="AE41" s="6">
        <v>51.938053680000003</v>
      </c>
      <c r="AF41" s="6">
        <v>62.32492311</v>
      </c>
      <c r="AG41" s="6">
        <v>70.917381900000009</v>
      </c>
      <c r="AH41" s="6">
        <v>72.03004073999999</v>
      </c>
      <c r="AI41" s="6">
        <v>71.108144909999993</v>
      </c>
      <c r="AJ41" s="6">
        <v>60.612706420000002</v>
      </c>
      <c r="AK41" s="6">
        <v>58.992215999999999</v>
      </c>
      <c r="AL41" s="6">
        <v>44.287227999999999</v>
      </c>
      <c r="AM41" s="6">
        <v>44.628839999999997</v>
      </c>
      <c r="AN41" s="6">
        <v>45.885751890666583</v>
      </c>
      <c r="AO41" s="10">
        <v>1.5301014012166777E-4</v>
      </c>
      <c r="BQ41" s="27">
        <v>0</v>
      </c>
      <c r="BR41" s="28">
        <v>0</v>
      </c>
      <c r="BS41" s="28">
        <v>0</v>
      </c>
      <c r="BT41" s="28">
        <v>0</v>
      </c>
      <c r="BU41" s="28">
        <v>0</v>
      </c>
      <c r="BV41" s="28">
        <v>0</v>
      </c>
      <c r="BW41" s="28">
        <v>0</v>
      </c>
      <c r="BX41" s="28">
        <v>0</v>
      </c>
      <c r="BY41" s="28">
        <v>0</v>
      </c>
      <c r="BZ41" s="28">
        <v>1</v>
      </c>
      <c r="CA41" s="28">
        <v>0</v>
      </c>
      <c r="CB41" s="28">
        <v>0</v>
      </c>
      <c r="CC41" s="28">
        <v>0</v>
      </c>
      <c r="CD41" s="29">
        <v>0</v>
      </c>
      <c r="CE41" s="30">
        <f t="shared" si="0"/>
        <v>0</v>
      </c>
    </row>
    <row r="42" spans="1:83" x14ac:dyDescent="0.3">
      <c r="A42" t="s">
        <v>39</v>
      </c>
      <c r="B42" s="6"/>
      <c r="C42" s="6"/>
      <c r="D42" s="6">
        <v>616</v>
      </c>
      <c r="E42" s="6">
        <v>542</v>
      </c>
      <c r="F42" s="6">
        <v>403</v>
      </c>
      <c r="G42" s="6">
        <v>271</v>
      </c>
      <c r="H42" s="6">
        <v>407</v>
      </c>
      <c r="I42" s="6">
        <v>166</v>
      </c>
      <c r="J42" s="6">
        <v>129</v>
      </c>
      <c r="K42" s="6">
        <v>76</v>
      </c>
      <c r="L42" s="6">
        <v>124</v>
      </c>
      <c r="M42" s="6">
        <v>207</v>
      </c>
      <c r="N42" s="6">
        <v>228</v>
      </c>
      <c r="O42" s="6">
        <v>108</v>
      </c>
      <c r="P42" s="6">
        <v>395</v>
      </c>
      <c r="Q42" s="6">
        <v>350</v>
      </c>
      <c r="R42" s="6">
        <v>1670</v>
      </c>
      <c r="S42" s="6">
        <v>4586</v>
      </c>
      <c r="T42" s="6">
        <v>344</v>
      </c>
      <c r="U42" s="6">
        <v>530</v>
      </c>
      <c r="V42" s="6">
        <v>758</v>
      </c>
      <c r="W42" s="6">
        <v>1209</v>
      </c>
      <c r="X42" s="6">
        <v>2354</v>
      </c>
      <c r="Y42" s="6">
        <v>4620</v>
      </c>
      <c r="Z42" s="6">
        <v>6640</v>
      </c>
      <c r="AA42" s="6">
        <v>23625.899319</v>
      </c>
      <c r="AB42" s="6">
        <v>27565.193759000002</v>
      </c>
      <c r="AC42" s="6">
        <v>38395.039992999999</v>
      </c>
      <c r="AD42" s="6">
        <v>47742.805394000003</v>
      </c>
      <c r="AE42" s="6">
        <v>41600.374919000002</v>
      </c>
      <c r="AF42" s="6">
        <v>52459.645879000003</v>
      </c>
      <c r="AG42" s="6">
        <v>61576.221918000003</v>
      </c>
      <c r="AH42" s="6">
        <v>57986.598422000003</v>
      </c>
      <c r="AI42" s="6">
        <v>59491.287193999997</v>
      </c>
      <c r="AJ42" s="6">
        <v>62332.342307999999</v>
      </c>
      <c r="AK42" s="6">
        <v>63937.646591999997</v>
      </c>
      <c r="AL42" s="6">
        <v>60999.999488000001</v>
      </c>
      <c r="AM42" s="6">
        <v>63859.746815999999</v>
      </c>
      <c r="AN42" s="6">
        <v>67413.595690471659</v>
      </c>
      <c r="AO42" s="10">
        <v>5.0094566519689075E-3</v>
      </c>
      <c r="BQ42" s="27">
        <v>0</v>
      </c>
      <c r="BR42" s="28">
        <v>0</v>
      </c>
      <c r="BS42" s="28">
        <v>1</v>
      </c>
      <c r="BT42" s="28">
        <v>1</v>
      </c>
      <c r="BU42" s="28">
        <v>0</v>
      </c>
      <c r="BV42" s="28">
        <v>0</v>
      </c>
      <c r="BW42" s="28">
        <v>0</v>
      </c>
      <c r="BX42" s="28">
        <v>0</v>
      </c>
      <c r="BY42" s="28">
        <v>0</v>
      </c>
      <c r="BZ42" s="28">
        <v>0</v>
      </c>
      <c r="CA42" s="28">
        <v>0</v>
      </c>
      <c r="CB42" s="28">
        <v>0</v>
      </c>
      <c r="CC42" s="28">
        <v>0</v>
      </c>
      <c r="CD42" s="29">
        <v>0</v>
      </c>
      <c r="CE42" s="30">
        <f t="shared" si="0"/>
        <v>1</v>
      </c>
    </row>
    <row r="43" spans="1:83" x14ac:dyDescent="0.3">
      <c r="A43" t="s">
        <v>40</v>
      </c>
      <c r="B43" s="6">
        <v>106</v>
      </c>
      <c r="C43" s="6">
        <v>160</v>
      </c>
      <c r="D43" s="6">
        <v>87</v>
      </c>
      <c r="E43" s="6">
        <v>72</v>
      </c>
      <c r="F43" s="6">
        <v>78</v>
      </c>
      <c r="G43" s="6">
        <v>110</v>
      </c>
      <c r="H43" s="6">
        <v>416</v>
      </c>
      <c r="I43" s="6">
        <v>625</v>
      </c>
      <c r="J43" s="6">
        <v>458</v>
      </c>
      <c r="K43" s="6">
        <v>467</v>
      </c>
      <c r="L43" s="6">
        <v>495</v>
      </c>
      <c r="M43" s="6">
        <v>881</v>
      </c>
      <c r="N43" s="6">
        <v>640.5</v>
      </c>
      <c r="O43" s="6">
        <v>468.1</v>
      </c>
      <c r="P43" s="6">
        <v>968.85045500000001</v>
      </c>
      <c r="Q43" s="6">
        <v>814.86763940000003</v>
      </c>
      <c r="R43" s="6">
        <v>752.73629879999999</v>
      </c>
      <c r="S43" s="6">
        <v>773.81909099999996</v>
      </c>
      <c r="T43" s="6">
        <v>805.53507000000002</v>
      </c>
      <c r="U43" s="6">
        <v>1314.6866500000001</v>
      </c>
      <c r="V43" s="6">
        <v>1612.0950889999999</v>
      </c>
      <c r="W43" s="6">
        <v>2054.9681799999998</v>
      </c>
      <c r="X43" s="6">
        <v>2476.2327740000001</v>
      </c>
      <c r="Y43" s="6">
        <v>3075.9234569999999</v>
      </c>
      <c r="Z43" s="6">
        <v>3189.811009</v>
      </c>
      <c r="AA43" s="6">
        <v>3345.6103212100002</v>
      </c>
      <c r="AB43" s="6">
        <v>3899.1599144400002</v>
      </c>
      <c r="AC43" s="6">
        <v>4460.1944765400003</v>
      </c>
      <c r="AD43" s="6">
        <v>4826.8512328500001</v>
      </c>
      <c r="AE43" s="6">
        <v>4124.8625541000001</v>
      </c>
      <c r="AF43" s="6">
        <v>4030.8463257600001</v>
      </c>
      <c r="AG43" s="6">
        <v>4101.3158907099996</v>
      </c>
      <c r="AH43" s="6">
        <v>4018.6746682899998</v>
      </c>
      <c r="AI43" s="6">
        <v>4449.8316809200005</v>
      </c>
      <c r="AJ43" s="6">
        <v>4165.7310730899999</v>
      </c>
      <c r="AK43" s="6">
        <v>4679.6927759999999</v>
      </c>
      <c r="AL43" s="6">
        <v>4895.5132560000002</v>
      </c>
      <c r="AM43" s="6">
        <v>5531.3797880000002</v>
      </c>
      <c r="AN43" s="6">
        <v>6410.869174292</v>
      </c>
      <c r="AO43" s="10">
        <v>1.902673821538553E-2</v>
      </c>
      <c r="BQ43" s="27">
        <v>0</v>
      </c>
      <c r="BR43" s="28">
        <v>0</v>
      </c>
      <c r="BS43" s="28">
        <v>1</v>
      </c>
      <c r="BT43" s="28">
        <v>0</v>
      </c>
      <c r="BU43" s="28">
        <v>0</v>
      </c>
      <c r="BV43" s="28">
        <v>1</v>
      </c>
      <c r="BW43" s="28">
        <v>0</v>
      </c>
      <c r="BX43" s="28">
        <v>0</v>
      </c>
      <c r="BY43" s="28">
        <v>0</v>
      </c>
      <c r="BZ43" s="28">
        <v>0</v>
      </c>
      <c r="CA43" s="28">
        <v>0</v>
      </c>
      <c r="CB43" s="28">
        <v>0</v>
      </c>
      <c r="CC43" s="28">
        <v>0</v>
      </c>
      <c r="CD43" s="29">
        <v>0</v>
      </c>
      <c r="CE43" s="30">
        <f t="shared" si="0"/>
        <v>1</v>
      </c>
    </row>
    <row r="44" spans="1:83" x14ac:dyDescent="0.3">
      <c r="A44" t="s">
        <v>41</v>
      </c>
      <c r="B44" s="6">
        <v>1.6187221999999999</v>
      </c>
      <c r="C44" s="6">
        <v>1.2218049</v>
      </c>
      <c r="D44" s="6">
        <v>2.3675952000000002</v>
      </c>
      <c r="E44" s="6">
        <v>1.8369675000000001</v>
      </c>
      <c r="F44" s="6">
        <v>2.1398183999999998</v>
      </c>
      <c r="G44" s="6">
        <v>4.2291847999999996</v>
      </c>
      <c r="H44" s="6">
        <v>4.7646140999999993</v>
      </c>
      <c r="I44" s="6">
        <v>6.8012268000000002</v>
      </c>
      <c r="J44" s="6">
        <v>7.3830175999999996</v>
      </c>
      <c r="K44" s="6">
        <v>7.8870089999999999</v>
      </c>
      <c r="L44" s="6">
        <v>9.9352654000000005</v>
      </c>
      <c r="M44" s="6">
        <v>10.095549</v>
      </c>
      <c r="N44" s="6">
        <v>15.999876</v>
      </c>
      <c r="O44" s="6">
        <v>16.029796000000001</v>
      </c>
      <c r="P44" s="6">
        <v>15.232991999999999</v>
      </c>
      <c r="Q44" s="6">
        <v>12.212937999999999</v>
      </c>
      <c r="R44" s="6"/>
      <c r="S44" s="6"/>
      <c r="T44" s="6"/>
      <c r="U44" s="6"/>
      <c r="V44" s="6"/>
      <c r="W44" s="6"/>
      <c r="X44" s="6"/>
      <c r="Y44" s="6"/>
      <c r="Z44" s="6"/>
      <c r="AA44" s="6">
        <v>54.034199479999998</v>
      </c>
      <c r="AB44" s="6">
        <v>63.141341969999999</v>
      </c>
      <c r="AC44" s="6">
        <v>73.94764241</v>
      </c>
      <c r="AD44" s="6">
        <v>100.9169208</v>
      </c>
      <c r="AE44" s="6">
        <v>100.0049751</v>
      </c>
      <c r="AF44" s="6">
        <v>87.166995760000006</v>
      </c>
      <c r="AG44" s="6">
        <v>108.0322788</v>
      </c>
      <c r="AH44" s="6">
        <v>110.2097588</v>
      </c>
      <c r="AI44" s="6">
        <v>115.93783348875999</v>
      </c>
      <c r="AJ44" s="6">
        <v>125.96024233440836</v>
      </c>
      <c r="AK44" s="6">
        <v>128.79280598194143</v>
      </c>
      <c r="AL44" s="6">
        <v>130.56020098485624</v>
      </c>
      <c r="AM44" s="6">
        <v>132.10038218882468</v>
      </c>
      <c r="AN44" s="6">
        <v>142.5845012828637</v>
      </c>
      <c r="AO44" s="10">
        <v>0.19138859232599154</v>
      </c>
      <c r="BQ44" s="27">
        <v>1</v>
      </c>
      <c r="BR44" s="28">
        <v>0</v>
      </c>
      <c r="BS44" s="28">
        <v>0</v>
      </c>
      <c r="BT44" s="28">
        <v>0</v>
      </c>
      <c r="BU44" s="28">
        <v>0</v>
      </c>
      <c r="BV44" s="28">
        <v>0</v>
      </c>
      <c r="BW44" s="28">
        <v>0</v>
      </c>
      <c r="BX44" s="28">
        <v>0</v>
      </c>
      <c r="BY44" s="28">
        <v>1</v>
      </c>
      <c r="BZ44" s="28">
        <v>0</v>
      </c>
      <c r="CA44" s="28">
        <v>0</v>
      </c>
      <c r="CB44" s="28">
        <v>1</v>
      </c>
      <c r="CC44" s="28">
        <v>1</v>
      </c>
      <c r="CD44" s="29">
        <v>1</v>
      </c>
      <c r="CE44" s="30">
        <f t="shared" si="0"/>
        <v>1</v>
      </c>
    </row>
    <row r="45" spans="1:83" x14ac:dyDescent="0.3">
      <c r="A45" t="s">
        <v>42</v>
      </c>
      <c r="B45" s="6"/>
      <c r="C45" s="6"/>
      <c r="D45" s="6"/>
      <c r="E45" s="6"/>
      <c r="F45" s="6"/>
      <c r="G45" s="6"/>
      <c r="H45" s="6"/>
      <c r="I45" s="6"/>
      <c r="J45" s="6"/>
      <c r="K45" s="6"/>
      <c r="L45" s="6"/>
      <c r="M45" s="6"/>
      <c r="N45" s="6"/>
      <c r="O45" s="6"/>
      <c r="P45" s="6"/>
      <c r="Q45" s="6"/>
      <c r="R45" s="6"/>
      <c r="S45" s="6"/>
      <c r="T45" s="6"/>
      <c r="U45" s="6"/>
      <c r="V45" s="6">
        <v>1.3080000000000001</v>
      </c>
      <c r="W45" s="6">
        <v>4.7100999999999997</v>
      </c>
      <c r="X45" s="6">
        <v>2.5270000000000001</v>
      </c>
      <c r="Y45" s="6">
        <v>5.6</v>
      </c>
      <c r="Z45" s="6">
        <v>19.899999999999999</v>
      </c>
      <c r="AA45" s="6">
        <v>8.9</v>
      </c>
      <c r="AB45" s="6">
        <v>12.8</v>
      </c>
      <c r="AC45" s="6">
        <v>8.8000000000000007</v>
      </c>
      <c r="AD45" s="6">
        <v>14.7</v>
      </c>
      <c r="AE45" s="6">
        <v>19.5</v>
      </c>
      <c r="AF45" s="6">
        <v>15.7</v>
      </c>
      <c r="AG45" s="6">
        <v>1127.5</v>
      </c>
      <c r="AH45" s="6">
        <v>855.85317459999987</v>
      </c>
      <c r="AI45" s="6">
        <v>1001.35824125</v>
      </c>
      <c r="AJ45" s="6">
        <v>756.41038760000004</v>
      </c>
      <c r="AK45" s="6">
        <v>1166.5682400000001</v>
      </c>
      <c r="AL45" s="6">
        <v>593.48029799999995</v>
      </c>
      <c r="AM45" s="6">
        <v>1273.8168149999999</v>
      </c>
      <c r="AN45" s="6">
        <v>1405.3302258036742</v>
      </c>
      <c r="AO45" s="10">
        <v>3.291788217473237E-2</v>
      </c>
      <c r="BQ45" s="27">
        <v>1</v>
      </c>
      <c r="BR45" s="28">
        <v>0</v>
      </c>
      <c r="BS45" s="28">
        <v>0</v>
      </c>
      <c r="BT45" s="28">
        <v>0</v>
      </c>
      <c r="BU45" s="28">
        <v>0</v>
      </c>
      <c r="BV45" s="28">
        <v>0</v>
      </c>
      <c r="BW45" s="28">
        <v>0</v>
      </c>
      <c r="BX45" s="28">
        <v>0</v>
      </c>
      <c r="BY45" s="28">
        <v>1</v>
      </c>
      <c r="BZ45" s="28">
        <v>0</v>
      </c>
      <c r="CA45" s="28">
        <v>0</v>
      </c>
      <c r="CB45" s="28">
        <v>1</v>
      </c>
      <c r="CC45" s="28">
        <v>0</v>
      </c>
      <c r="CD45" s="29">
        <v>1</v>
      </c>
      <c r="CE45" s="30">
        <f t="shared" si="0"/>
        <v>1</v>
      </c>
    </row>
    <row r="46" spans="1:83" x14ac:dyDescent="0.3">
      <c r="A46" t="s">
        <v>43</v>
      </c>
      <c r="B46" s="6">
        <v>3.1758870300000002</v>
      </c>
      <c r="C46" s="6"/>
      <c r="D46" s="6"/>
      <c r="E46" s="6"/>
      <c r="F46" s="6"/>
      <c r="G46" s="6"/>
      <c r="H46" s="6">
        <v>4.3314305999999997E-2</v>
      </c>
      <c r="I46" s="6">
        <v>9.9821465000000005E-3</v>
      </c>
      <c r="J46" s="6">
        <v>4.4317875000000004</v>
      </c>
      <c r="K46" s="6"/>
      <c r="L46" s="6"/>
      <c r="M46" s="6"/>
      <c r="N46" s="6"/>
      <c r="O46" s="6"/>
      <c r="P46" s="6"/>
      <c r="Q46" s="6">
        <v>4.2392200000000004</v>
      </c>
      <c r="R46" s="6">
        <v>7.819335399999999</v>
      </c>
      <c r="S46" s="6">
        <v>4.5745076999999998</v>
      </c>
      <c r="T46" s="6">
        <v>1.9374465000000001</v>
      </c>
      <c r="U46" s="6">
        <v>11.6664122</v>
      </c>
      <c r="V46" s="6">
        <v>10.3528731</v>
      </c>
      <c r="W46" s="6">
        <v>12.119417899999998</v>
      </c>
      <c r="X46" s="6">
        <v>1.1764905000000001</v>
      </c>
      <c r="Y46" s="6">
        <v>12.388155699999999</v>
      </c>
      <c r="Z46" s="6">
        <v>14.954054800000002</v>
      </c>
      <c r="AA46" s="6"/>
      <c r="AB46" s="6"/>
      <c r="AC46" s="6"/>
      <c r="AD46" s="6"/>
      <c r="AE46" s="6"/>
      <c r="AF46" s="6"/>
      <c r="AG46" s="6"/>
      <c r="AH46" s="6"/>
      <c r="AI46" s="6"/>
      <c r="AJ46" s="6"/>
      <c r="AK46" s="6"/>
      <c r="AL46" s="6"/>
      <c r="AM46" s="6"/>
      <c r="AN46" s="6"/>
      <c r="AO46" s="10">
        <v>0</v>
      </c>
      <c r="BQ46" s="27">
        <v>0</v>
      </c>
      <c r="BR46" s="28">
        <v>1</v>
      </c>
      <c r="BS46" s="28">
        <v>0</v>
      </c>
      <c r="BT46" s="28">
        <v>0</v>
      </c>
      <c r="BU46" s="28">
        <v>0</v>
      </c>
      <c r="BV46" s="28">
        <v>0</v>
      </c>
      <c r="BW46" s="28">
        <v>0</v>
      </c>
      <c r="BX46" s="28">
        <v>0</v>
      </c>
      <c r="BY46" s="28">
        <v>1</v>
      </c>
      <c r="BZ46" s="28">
        <v>0</v>
      </c>
      <c r="CA46" s="28">
        <v>0</v>
      </c>
      <c r="CB46" s="28">
        <v>0</v>
      </c>
      <c r="CC46" s="28">
        <v>0</v>
      </c>
      <c r="CD46" s="29">
        <v>0</v>
      </c>
      <c r="CE46" s="30">
        <f t="shared" si="0"/>
        <v>1</v>
      </c>
    </row>
    <row r="47" spans="1:83" x14ac:dyDescent="0.3">
      <c r="A47" t="s">
        <v>44</v>
      </c>
      <c r="B47" s="6">
        <v>4.0999999999999996</v>
      </c>
      <c r="C47" s="6">
        <v>2.4</v>
      </c>
      <c r="D47" s="6">
        <v>5.6</v>
      </c>
      <c r="E47" s="6">
        <v>5.3</v>
      </c>
      <c r="F47" s="6">
        <v>6.4</v>
      </c>
      <c r="G47" s="6">
        <v>7.2</v>
      </c>
      <c r="H47" s="6">
        <v>7.7</v>
      </c>
      <c r="I47" s="6">
        <v>7.9</v>
      </c>
      <c r="J47" s="6">
        <v>9.1</v>
      </c>
      <c r="K47" s="6">
        <v>10</v>
      </c>
      <c r="L47" s="6">
        <v>12</v>
      </c>
      <c r="M47" s="6">
        <v>13.4</v>
      </c>
      <c r="N47" s="6">
        <v>14.2</v>
      </c>
      <c r="O47" s="6">
        <v>16</v>
      </c>
      <c r="P47" s="6">
        <v>17.100000000000001</v>
      </c>
      <c r="Q47" s="6">
        <v>123.4</v>
      </c>
      <c r="R47" s="6">
        <v>131.08000000000001</v>
      </c>
      <c r="S47" s="6">
        <v>130.26</v>
      </c>
      <c r="T47" s="6">
        <v>127.73</v>
      </c>
      <c r="U47" s="6">
        <v>126.669</v>
      </c>
      <c r="V47" s="6">
        <v>135.59148400000001</v>
      </c>
      <c r="W47" s="6">
        <v>198.46946</v>
      </c>
      <c r="X47" s="6">
        <v>250.39121800000001</v>
      </c>
      <c r="Y47" s="6">
        <v>320.908503</v>
      </c>
      <c r="Z47" s="6">
        <v>319.32400000000001</v>
      </c>
      <c r="AA47" s="6">
        <v>420.34640999999999</v>
      </c>
      <c r="AB47" s="6">
        <v>513.15629089999993</v>
      </c>
      <c r="AC47" s="6">
        <v>617.92008750000002</v>
      </c>
      <c r="AD47" s="6">
        <v>604.76880500000004</v>
      </c>
      <c r="AE47" s="6">
        <v>513.09187329999997</v>
      </c>
      <c r="AF47" s="6">
        <v>530.68878600000005</v>
      </c>
      <c r="AG47" s="6">
        <v>520.21967330000007</v>
      </c>
      <c r="AH47" s="6">
        <v>562.34274500000004</v>
      </c>
      <c r="AI47" s="6">
        <v>596.39921106000008</v>
      </c>
      <c r="AJ47" s="6">
        <v>593.92538439999998</v>
      </c>
      <c r="AK47" s="6">
        <v>551.98851200000001</v>
      </c>
      <c r="AL47" s="6">
        <v>545.42377599999998</v>
      </c>
      <c r="AM47" s="6">
        <v>563.51316399999996</v>
      </c>
      <c r="AN47" s="6">
        <v>528.01183466800001</v>
      </c>
      <c r="AO47" s="10">
        <v>8.6821204069323869E-3</v>
      </c>
      <c r="BQ47" s="27">
        <v>0</v>
      </c>
      <c r="BR47" s="28">
        <v>0</v>
      </c>
      <c r="BS47" s="28">
        <v>1</v>
      </c>
      <c r="BT47" s="28">
        <v>0</v>
      </c>
      <c r="BU47" s="28">
        <v>0</v>
      </c>
      <c r="BV47" s="28">
        <v>1</v>
      </c>
      <c r="BW47" s="28">
        <v>0</v>
      </c>
      <c r="BX47" s="28">
        <v>0</v>
      </c>
      <c r="BY47" s="28">
        <v>0</v>
      </c>
      <c r="BZ47" s="28">
        <v>0</v>
      </c>
      <c r="CA47" s="28">
        <v>0</v>
      </c>
      <c r="CB47" s="28">
        <v>0</v>
      </c>
      <c r="CC47" s="28">
        <v>0</v>
      </c>
      <c r="CD47" s="29">
        <v>0</v>
      </c>
      <c r="CE47" s="30">
        <f t="shared" si="0"/>
        <v>1</v>
      </c>
    </row>
    <row r="48" spans="1:83" x14ac:dyDescent="0.3">
      <c r="A48" t="s">
        <v>210</v>
      </c>
      <c r="B48" s="6">
        <v>32.184846</v>
      </c>
      <c r="C48" s="6">
        <v>30.912873000000001</v>
      </c>
      <c r="D48" s="6">
        <v>28.909979</v>
      </c>
      <c r="E48" s="6">
        <v>27.029436</v>
      </c>
      <c r="F48" s="6">
        <v>24.945264999999999</v>
      </c>
      <c r="G48" s="6">
        <v>24.039373000000001</v>
      </c>
      <c r="H48" s="6">
        <v>35.806493000000003</v>
      </c>
      <c r="I48" s="6">
        <v>42.923229999999997</v>
      </c>
      <c r="J48" s="6">
        <v>42.639167</v>
      </c>
      <c r="K48" s="6">
        <v>35.422275999999997</v>
      </c>
      <c r="L48" s="6">
        <v>44.442030000000003</v>
      </c>
      <c r="M48" s="6">
        <v>41.473638999999999</v>
      </c>
      <c r="N48" s="6"/>
      <c r="O48" s="6">
        <v>57.564103000000003</v>
      </c>
      <c r="P48" s="6">
        <v>110</v>
      </c>
      <c r="Q48" s="6">
        <v>151</v>
      </c>
      <c r="R48" s="6">
        <v>147</v>
      </c>
      <c r="S48" s="6">
        <v>136</v>
      </c>
      <c r="T48" s="6">
        <v>143</v>
      </c>
      <c r="U48" s="6">
        <v>138</v>
      </c>
      <c r="V48" s="6">
        <v>119</v>
      </c>
      <c r="W48" s="6">
        <v>116</v>
      </c>
      <c r="X48" s="6">
        <v>120.00430423350001</v>
      </c>
      <c r="Y48" s="6">
        <v>142</v>
      </c>
      <c r="Z48" s="6">
        <v>159.0089255</v>
      </c>
      <c r="AA48" s="6">
        <v>163.173835596</v>
      </c>
      <c r="AB48" s="6">
        <v>166.76161658700002</v>
      </c>
      <c r="AC48" s="6">
        <v>184.69254118400002</v>
      </c>
      <c r="AD48" s="6">
        <v>198.91627557199999</v>
      </c>
      <c r="AE48" s="6">
        <v>315.07817689999996</v>
      </c>
      <c r="AF48" s="6">
        <v>373.47756570000001</v>
      </c>
      <c r="AG48" s="6">
        <v>396.6036598</v>
      </c>
      <c r="AH48" s="6">
        <v>367.10716460000003</v>
      </c>
      <c r="AI48" s="6">
        <v>384.6692764</v>
      </c>
      <c r="AJ48" s="6">
        <v>386.69926729999997</v>
      </c>
      <c r="AK48" s="6">
        <v>336.24681600000002</v>
      </c>
      <c r="AL48" s="6">
        <v>342.20259199999998</v>
      </c>
      <c r="AM48" s="6">
        <v>342.20259199999998</v>
      </c>
      <c r="AN48" s="6">
        <v>362.73474751999998</v>
      </c>
      <c r="AO48" s="10">
        <v>7.9070244691008176E-3</v>
      </c>
      <c r="BQ48" s="27">
        <v>0</v>
      </c>
      <c r="BR48" s="28">
        <v>1</v>
      </c>
      <c r="BS48" s="28">
        <v>0</v>
      </c>
      <c r="BT48" s="28">
        <v>0</v>
      </c>
      <c r="BU48" s="28">
        <v>0</v>
      </c>
      <c r="BV48" s="28">
        <v>0</v>
      </c>
      <c r="BW48" s="28">
        <v>0</v>
      </c>
      <c r="BX48" s="28">
        <v>0</v>
      </c>
      <c r="BY48" s="28">
        <v>1</v>
      </c>
      <c r="BZ48" s="28">
        <v>0</v>
      </c>
      <c r="CA48" s="28">
        <v>0</v>
      </c>
      <c r="CB48" s="28">
        <v>0</v>
      </c>
      <c r="CC48" s="28">
        <v>0</v>
      </c>
      <c r="CD48" s="29">
        <v>1</v>
      </c>
      <c r="CE48" s="30">
        <f t="shared" si="0"/>
        <v>1</v>
      </c>
    </row>
    <row r="49" spans="1:83" x14ac:dyDescent="0.3">
      <c r="A49" t="s">
        <v>45</v>
      </c>
      <c r="B49" s="6"/>
      <c r="C49" s="6"/>
      <c r="D49" s="6"/>
      <c r="E49" s="6"/>
      <c r="F49" s="6"/>
      <c r="G49" s="6"/>
      <c r="H49" s="6"/>
      <c r="I49" s="6"/>
      <c r="J49" s="6"/>
      <c r="K49" s="6"/>
      <c r="L49" s="6"/>
      <c r="M49" s="6"/>
      <c r="N49" s="6"/>
      <c r="O49" s="6">
        <v>230.1</v>
      </c>
      <c r="P49" s="6">
        <v>375.3</v>
      </c>
      <c r="Q49" s="6">
        <v>544.70000000000005</v>
      </c>
      <c r="R49" s="6">
        <v>667.66289200000006</v>
      </c>
      <c r="S49" s="6">
        <v>617.78817600000002</v>
      </c>
      <c r="T49" s="6">
        <v>625.14283899999998</v>
      </c>
      <c r="U49" s="6">
        <v>557.43346399999996</v>
      </c>
      <c r="V49" s="6">
        <v>640.87338699999998</v>
      </c>
      <c r="W49" s="6">
        <v>747.26108899999997</v>
      </c>
      <c r="X49" s="6">
        <v>438.80917199999999</v>
      </c>
      <c r="Y49" s="6">
        <v>516.94692899999995</v>
      </c>
      <c r="Z49" s="6">
        <v>665.32911799999999</v>
      </c>
      <c r="AA49" s="6">
        <v>1561.7158012999998</v>
      </c>
      <c r="AB49" s="6">
        <v>1611.3969560999999</v>
      </c>
      <c r="AC49" s="6">
        <v>1853.9963672000001</v>
      </c>
      <c r="AD49" s="6">
        <v>2065.1741956999999</v>
      </c>
      <c r="AE49" s="6">
        <v>1890.4652459000001</v>
      </c>
      <c r="AF49" s="6">
        <v>1900.19291</v>
      </c>
      <c r="AG49" s="6">
        <v>2091.6593487999999</v>
      </c>
      <c r="AH49" s="6">
        <v>2084.7002594999999</v>
      </c>
      <c r="AI49" s="6">
        <v>2174.1983610000002</v>
      </c>
      <c r="AJ49" s="6">
        <v>2148.7321473000002</v>
      </c>
      <c r="AK49" s="6">
        <v>2103.6204160000002</v>
      </c>
      <c r="AL49" s="6">
        <v>2189.5048959999999</v>
      </c>
      <c r="AM49" s="6">
        <v>2483.6268799999998</v>
      </c>
      <c r="AN49" s="6">
        <v>2941.9411397326703</v>
      </c>
      <c r="AO49" s="10">
        <v>4.9056062759211462E-2</v>
      </c>
      <c r="BQ49" s="27">
        <v>0</v>
      </c>
      <c r="BR49" s="28">
        <v>0</v>
      </c>
      <c r="BS49" s="28">
        <v>0</v>
      </c>
      <c r="BT49" s="28">
        <v>0</v>
      </c>
      <c r="BU49" s="28">
        <v>0</v>
      </c>
      <c r="BV49" s="28">
        <v>0</v>
      </c>
      <c r="BW49" s="28">
        <v>0</v>
      </c>
      <c r="BX49" s="28">
        <v>0</v>
      </c>
      <c r="BY49" s="28">
        <v>0</v>
      </c>
      <c r="BZ49" s="28">
        <v>0</v>
      </c>
      <c r="CA49" s="28">
        <v>1</v>
      </c>
      <c r="CB49" s="28">
        <v>0</v>
      </c>
      <c r="CC49" s="28">
        <v>0</v>
      </c>
      <c r="CD49" s="29">
        <v>0</v>
      </c>
      <c r="CE49" s="30">
        <f t="shared" si="0"/>
        <v>0</v>
      </c>
    </row>
    <row r="50" spans="1:83" x14ac:dyDescent="0.3">
      <c r="A50" t="s">
        <v>46</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10"/>
      <c r="BQ50" s="27">
        <v>0</v>
      </c>
      <c r="BR50" s="28">
        <v>0</v>
      </c>
      <c r="BS50" s="28">
        <v>1</v>
      </c>
      <c r="BT50" s="28">
        <v>0</v>
      </c>
      <c r="BU50" s="28">
        <v>0</v>
      </c>
      <c r="BV50" s="28">
        <v>1</v>
      </c>
      <c r="BW50" s="28">
        <v>0</v>
      </c>
      <c r="BX50" s="28">
        <v>0</v>
      </c>
      <c r="BY50" s="28">
        <v>0</v>
      </c>
      <c r="BZ50" s="28">
        <v>0</v>
      </c>
      <c r="CA50" s="28">
        <v>0</v>
      </c>
      <c r="CB50" s="28">
        <v>0</v>
      </c>
      <c r="CC50" s="28">
        <v>0</v>
      </c>
      <c r="CD50" s="29">
        <v>0</v>
      </c>
      <c r="CE50" s="30">
        <f t="shared" si="0"/>
        <v>1</v>
      </c>
    </row>
    <row r="51" spans="1:83" x14ac:dyDescent="0.3">
      <c r="A51" t="s">
        <v>211</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v>150.12849163999999</v>
      </c>
      <c r="AH51" s="6">
        <v>135.96648046000001</v>
      </c>
      <c r="AI51" s="6">
        <v>133.05586592</v>
      </c>
      <c r="AJ51" s="6">
        <v>143.30167598000003</v>
      </c>
      <c r="AK51" s="6">
        <v>142.37430000000001</v>
      </c>
      <c r="AL51" s="6">
        <v>148.41899599999999</v>
      </c>
      <c r="AM51" s="6">
        <v>160.15642800000001</v>
      </c>
      <c r="AN51" s="6">
        <v>174.68878754697741</v>
      </c>
      <c r="AO51" s="10"/>
      <c r="BQ51" s="27">
        <v>0</v>
      </c>
      <c r="BR51" s="28">
        <v>0</v>
      </c>
      <c r="BS51" s="28">
        <v>0</v>
      </c>
      <c r="BT51" s="28">
        <v>0</v>
      </c>
      <c r="BU51" s="28">
        <v>0</v>
      </c>
      <c r="BV51" s="28">
        <v>0</v>
      </c>
      <c r="BW51" s="28">
        <v>0</v>
      </c>
      <c r="BX51" s="28">
        <v>0</v>
      </c>
      <c r="BY51" s="28">
        <v>0</v>
      </c>
      <c r="BZ51" s="28">
        <v>0</v>
      </c>
      <c r="CA51" s="28">
        <v>1</v>
      </c>
      <c r="CB51" s="28">
        <v>0</v>
      </c>
      <c r="CC51" s="28">
        <v>0</v>
      </c>
      <c r="CD51" s="29">
        <v>0</v>
      </c>
      <c r="CE51" s="30">
        <f t="shared" si="0"/>
        <v>0</v>
      </c>
    </row>
    <row r="52" spans="1:83" x14ac:dyDescent="0.3">
      <c r="A52" t="s">
        <v>47</v>
      </c>
      <c r="B52" s="6">
        <v>94.037222</v>
      </c>
      <c r="C52" s="6">
        <v>83.050415999999998</v>
      </c>
      <c r="D52" s="6">
        <v>79.724704000000003</v>
      </c>
      <c r="E52" s="6">
        <v>78.231695000000002</v>
      </c>
      <c r="F52" s="6">
        <v>73.591164000000006</v>
      </c>
      <c r="G52" s="6">
        <v>71.504097000000002</v>
      </c>
      <c r="H52" s="6">
        <v>57.127077</v>
      </c>
      <c r="I52" s="6">
        <v>63.812550000000002</v>
      </c>
      <c r="J52" s="6">
        <v>71.362927999999997</v>
      </c>
      <c r="K52" s="6">
        <v>68.941129000000004</v>
      </c>
      <c r="L52" s="6">
        <v>78.588907000000006</v>
      </c>
      <c r="M52" s="6">
        <v>65.672111000000001</v>
      </c>
      <c r="N52" s="6">
        <v>81.192559000000003</v>
      </c>
      <c r="O52" s="6">
        <v>79.412121999999997</v>
      </c>
      <c r="P52" s="6">
        <v>81.269262999999995</v>
      </c>
      <c r="Q52" s="6">
        <v>48.627364</v>
      </c>
      <c r="R52" s="6">
        <v>49.323278999999999</v>
      </c>
      <c r="S52" s="6">
        <v>47.674892</v>
      </c>
      <c r="T52" s="6">
        <v>48.278804000000001</v>
      </c>
      <c r="U52" s="6">
        <v>49.728541999999997</v>
      </c>
      <c r="V52" s="6">
        <v>64.266411000000005</v>
      </c>
      <c r="W52" s="6">
        <v>104.998549</v>
      </c>
      <c r="X52" s="6">
        <v>61.628960299999996</v>
      </c>
      <c r="Y52" s="6">
        <v>84.279825599999995</v>
      </c>
      <c r="Z52" s="6">
        <v>245.39164400000001</v>
      </c>
      <c r="AA52" s="6">
        <v>104.81718134</v>
      </c>
      <c r="AB52" s="6">
        <v>104.49187897</v>
      </c>
      <c r="AC52" s="6">
        <v>142.19456765000001</v>
      </c>
      <c r="AD52" s="6">
        <v>974.91647239999998</v>
      </c>
      <c r="AE52" s="6">
        <v>592.91812129999994</v>
      </c>
      <c r="AF52" s="6">
        <v>861.90926539999998</v>
      </c>
      <c r="AG52" s="6">
        <v>740.09253089999993</v>
      </c>
      <c r="AH52" s="6">
        <v>555.13748038999995</v>
      </c>
      <c r="AI52" s="6">
        <v>375.50729104999994</v>
      </c>
      <c r="AJ52" s="6">
        <v>267.34175606999997</v>
      </c>
      <c r="AK52" s="6">
        <v>253.88996</v>
      </c>
      <c r="AL52" s="6">
        <v>341.54217599999998</v>
      </c>
      <c r="AM52" s="6">
        <v>379.47118399999999</v>
      </c>
      <c r="AN52" s="6">
        <v>432.59714976000004</v>
      </c>
      <c r="AO52" s="10">
        <v>1.8052712505112048E-2</v>
      </c>
      <c r="BQ52" s="27">
        <v>0</v>
      </c>
      <c r="BR52" s="28">
        <v>0</v>
      </c>
      <c r="BS52" s="28">
        <v>0</v>
      </c>
      <c r="BT52" s="28">
        <v>0</v>
      </c>
      <c r="BU52" s="28">
        <v>0</v>
      </c>
      <c r="BV52" s="28">
        <v>0</v>
      </c>
      <c r="BW52" s="28">
        <v>0</v>
      </c>
      <c r="BX52" s="28">
        <v>0</v>
      </c>
      <c r="BY52" s="28">
        <v>0</v>
      </c>
      <c r="BZ52" s="28">
        <v>0</v>
      </c>
      <c r="CA52" s="28">
        <v>1</v>
      </c>
      <c r="CB52" s="28">
        <v>0</v>
      </c>
      <c r="CC52" s="28">
        <v>1</v>
      </c>
      <c r="CD52" s="29">
        <v>0</v>
      </c>
      <c r="CE52" s="30">
        <f t="shared" si="0"/>
        <v>0</v>
      </c>
    </row>
    <row r="53" spans="1:83" x14ac:dyDescent="0.3">
      <c r="A53" t="s">
        <v>48</v>
      </c>
      <c r="B53" s="6"/>
      <c r="C53" s="6"/>
      <c r="D53" s="6"/>
      <c r="E53" s="6"/>
      <c r="F53" s="6"/>
      <c r="G53" s="6"/>
      <c r="H53" s="6"/>
      <c r="I53" s="6"/>
      <c r="J53" s="6"/>
      <c r="K53" s="6"/>
      <c r="L53" s="6"/>
      <c r="M53" s="6"/>
      <c r="N53" s="6"/>
      <c r="O53" s="6">
        <v>138</v>
      </c>
      <c r="P53" s="6">
        <v>164</v>
      </c>
      <c r="Q53" s="6">
        <v>190.4236167</v>
      </c>
      <c r="R53" s="6">
        <v>112.0286268</v>
      </c>
      <c r="S53" s="6">
        <v>85.286111000000005</v>
      </c>
      <c r="T53" s="6">
        <v>349.77828260000001</v>
      </c>
      <c r="U53" s="6">
        <v>318.54945370000002</v>
      </c>
      <c r="V53" s="6">
        <v>296.71346269999998</v>
      </c>
      <c r="W53" s="6">
        <v>257.25930951999999</v>
      </c>
      <c r="X53" s="6">
        <v>334.83037189999999</v>
      </c>
      <c r="Y53" s="6">
        <v>498.70684919999997</v>
      </c>
      <c r="Z53" s="6">
        <v>814.32925470000009</v>
      </c>
      <c r="AA53" s="6">
        <v>1340.5177639999999</v>
      </c>
      <c r="AB53" s="6">
        <v>1603.2472637000001</v>
      </c>
      <c r="AC53" s="6">
        <v>1827.0463144</v>
      </c>
      <c r="AD53" s="6">
        <v>1134.4436330000001</v>
      </c>
      <c r="AE53" s="6">
        <v>1196.0751949999999</v>
      </c>
      <c r="AF53" s="6">
        <v>1229.0638819999999</v>
      </c>
      <c r="AG53" s="6">
        <v>1394.312633</v>
      </c>
      <c r="AH53" s="6">
        <v>1409.1301370000001</v>
      </c>
      <c r="AI53" s="6">
        <v>1737.884337</v>
      </c>
      <c r="AJ53" s="6">
        <v>2628.2617384</v>
      </c>
      <c r="AK53" s="6">
        <v>2674.8280960000002</v>
      </c>
      <c r="AL53" s="6">
        <v>3126.387968</v>
      </c>
      <c r="AM53" s="6">
        <v>3589.354112</v>
      </c>
      <c r="AN53" s="6">
        <v>3912.3959820800001</v>
      </c>
      <c r="AO53" s="10">
        <v>1.599900213494725E-2</v>
      </c>
      <c r="BQ53" s="27">
        <v>0</v>
      </c>
      <c r="BR53" s="28">
        <v>0</v>
      </c>
      <c r="BS53" s="28">
        <v>0</v>
      </c>
      <c r="BT53" s="28">
        <v>0</v>
      </c>
      <c r="BU53" s="28">
        <v>0</v>
      </c>
      <c r="BV53" s="28">
        <v>0</v>
      </c>
      <c r="BW53" s="28">
        <v>0</v>
      </c>
      <c r="BX53" s="28">
        <v>0</v>
      </c>
      <c r="BY53" s="28">
        <v>0</v>
      </c>
      <c r="BZ53" s="28">
        <v>1</v>
      </c>
      <c r="CA53" s="28">
        <v>0</v>
      </c>
      <c r="CB53" s="28">
        <v>0</v>
      </c>
      <c r="CC53" s="28">
        <v>0</v>
      </c>
      <c r="CD53" s="29">
        <v>0</v>
      </c>
      <c r="CE53" s="30">
        <f t="shared" si="0"/>
        <v>0</v>
      </c>
    </row>
    <row r="54" spans="1:83" x14ac:dyDescent="0.3">
      <c r="A54" t="s">
        <v>49</v>
      </c>
      <c r="B54" s="6"/>
      <c r="C54" s="6"/>
      <c r="D54" s="6"/>
      <c r="E54" s="6"/>
      <c r="F54" s="6"/>
      <c r="G54" s="6"/>
      <c r="H54" s="6"/>
      <c r="I54" s="6"/>
      <c r="J54" s="6"/>
      <c r="K54" s="6"/>
      <c r="L54" s="6"/>
      <c r="M54" s="6"/>
      <c r="N54" s="6">
        <v>464</v>
      </c>
      <c r="O54" s="6">
        <v>450</v>
      </c>
      <c r="P54" s="6">
        <v>439</v>
      </c>
      <c r="Q54" s="6">
        <v>523</v>
      </c>
      <c r="R54" s="6"/>
      <c r="S54" s="6">
        <v>852</v>
      </c>
      <c r="T54" s="6">
        <v>766</v>
      </c>
      <c r="U54" s="6">
        <v>803</v>
      </c>
      <c r="V54" s="6">
        <v>667</v>
      </c>
      <c r="W54" s="6">
        <v>699</v>
      </c>
      <c r="X54" s="6">
        <v>785</v>
      </c>
      <c r="Y54" s="6">
        <v>941</v>
      </c>
      <c r="Z54" s="6">
        <v>1080</v>
      </c>
      <c r="AA54" s="6">
        <v>666.09157709999999</v>
      </c>
      <c r="AB54" s="6">
        <v>740.26638879999996</v>
      </c>
      <c r="AC54" s="6">
        <v>823.2039592000001</v>
      </c>
      <c r="AD54" s="6">
        <v>1051.704665</v>
      </c>
      <c r="AE54" s="6">
        <v>1019.066492</v>
      </c>
      <c r="AF54" s="6">
        <v>925.46746210000003</v>
      </c>
      <c r="AG54" s="6">
        <v>1149.885933</v>
      </c>
      <c r="AH54" s="6">
        <v>1182.24424</v>
      </c>
      <c r="AI54" s="6">
        <v>1370.7607889999999</v>
      </c>
      <c r="AJ54" s="6">
        <v>1483.0218</v>
      </c>
      <c r="AK54" s="6">
        <v>1258.2556159999999</v>
      </c>
      <c r="AL54" s="6">
        <v>1247.014784</v>
      </c>
      <c r="AM54" s="6">
        <v>1324.0815359999999</v>
      </c>
      <c r="AN54" s="6">
        <v>1395.5819389440001</v>
      </c>
      <c r="AO54" s="10">
        <v>3.9347302773011395E-3</v>
      </c>
      <c r="BQ54" s="27">
        <v>0</v>
      </c>
      <c r="BR54" s="28">
        <v>0</v>
      </c>
      <c r="BS54" s="28">
        <v>0</v>
      </c>
      <c r="BT54" s="28">
        <v>0</v>
      </c>
      <c r="BU54" s="28">
        <v>0</v>
      </c>
      <c r="BV54" s="28">
        <v>0</v>
      </c>
      <c r="BW54" s="28">
        <v>0</v>
      </c>
      <c r="BX54" s="28">
        <v>0</v>
      </c>
      <c r="BY54" s="28">
        <v>0</v>
      </c>
      <c r="BZ54" s="28">
        <v>1</v>
      </c>
      <c r="CA54" s="28">
        <v>0</v>
      </c>
      <c r="CB54" s="28">
        <v>0</v>
      </c>
      <c r="CC54" s="28">
        <v>0</v>
      </c>
      <c r="CD54" s="29">
        <v>0</v>
      </c>
      <c r="CE54" s="30">
        <f t="shared" si="0"/>
        <v>0</v>
      </c>
    </row>
    <row r="55" spans="1:83" x14ac:dyDescent="0.3">
      <c r="A55" t="s">
        <v>50</v>
      </c>
      <c r="B55" s="6"/>
      <c r="C55" s="6"/>
      <c r="D55" s="6"/>
      <c r="E55" s="6"/>
      <c r="F55" s="6"/>
      <c r="G55" s="6"/>
      <c r="H55" s="6"/>
      <c r="I55" s="6"/>
      <c r="J55" s="6"/>
      <c r="K55" s="6"/>
      <c r="L55" s="6"/>
      <c r="M55" s="6">
        <v>13.121690800000001</v>
      </c>
      <c r="N55" s="6">
        <v>13.121690800000001</v>
      </c>
      <c r="O55" s="6">
        <v>19.0354548</v>
      </c>
      <c r="P55" s="6">
        <v>13.5493278</v>
      </c>
      <c r="Q55" s="6">
        <v>11.889422099999999</v>
      </c>
      <c r="R55" s="6">
        <v>10.944120300000002</v>
      </c>
      <c r="S55" s="6">
        <v>11.47303909</v>
      </c>
      <c r="T55" s="6">
        <v>11.940063199999999</v>
      </c>
      <c r="U55" s="6">
        <v>11.56306831</v>
      </c>
      <c r="V55" s="6">
        <v>12.288925019999999</v>
      </c>
      <c r="W55" s="6">
        <v>11.945690429999999</v>
      </c>
      <c r="X55" s="6">
        <v>14.95602659</v>
      </c>
      <c r="Y55" s="6">
        <v>24.667878100000003</v>
      </c>
      <c r="Z55" s="6">
        <v>24.7410268</v>
      </c>
      <c r="AA55" s="6">
        <v>25.849505684999997</v>
      </c>
      <c r="AB55" s="6">
        <v>28.471593118000001</v>
      </c>
      <c r="AC55" s="6">
        <v>28.640397026999999</v>
      </c>
      <c r="AD55" s="6">
        <v>30.328436144000001</v>
      </c>
      <c r="AE55" s="6">
        <v>32.466619022000003</v>
      </c>
      <c r="AF55" s="6">
        <v>32.641049730999995</v>
      </c>
      <c r="AG55" s="6">
        <v>32.359709881000001</v>
      </c>
      <c r="AH55" s="6">
        <v>33.265624203999998</v>
      </c>
      <c r="AI55" s="6">
        <v>35.645759366999997</v>
      </c>
      <c r="AJ55" s="6">
        <v>35.516376335999993</v>
      </c>
      <c r="AK55" s="6">
        <v>63.296196000000002</v>
      </c>
      <c r="AL55" s="6">
        <v>57.990096000000001</v>
      </c>
      <c r="AM55" s="6">
        <v>58.969163999999999</v>
      </c>
      <c r="AN55" s="6">
        <v>63.368683543577539</v>
      </c>
      <c r="AO55" s="10">
        <v>2.8975163943108156E-2</v>
      </c>
      <c r="BQ55" s="27">
        <v>0</v>
      </c>
      <c r="BR55" s="28">
        <v>1</v>
      </c>
      <c r="BS55" s="28">
        <v>0</v>
      </c>
      <c r="BT55" s="28">
        <v>0</v>
      </c>
      <c r="BU55" s="28">
        <v>0</v>
      </c>
      <c r="BV55" s="28">
        <v>0</v>
      </c>
      <c r="BW55" s="28">
        <v>1</v>
      </c>
      <c r="BX55" s="28">
        <v>0</v>
      </c>
      <c r="BY55" s="28">
        <v>0</v>
      </c>
      <c r="BZ55" s="28">
        <v>0</v>
      </c>
      <c r="CA55" s="28">
        <v>0</v>
      </c>
      <c r="CB55" s="28">
        <v>1</v>
      </c>
      <c r="CC55" s="28">
        <v>1</v>
      </c>
      <c r="CD55" s="29">
        <v>1</v>
      </c>
      <c r="CE55" s="30">
        <f t="shared" si="0"/>
        <v>1</v>
      </c>
    </row>
    <row r="56" spans="1:83" x14ac:dyDescent="0.3">
      <c r="A56" t="s">
        <v>51</v>
      </c>
      <c r="B56" s="6">
        <v>8.6</v>
      </c>
      <c r="C56" s="6">
        <v>8.5</v>
      </c>
      <c r="D56" s="6">
        <v>7.5</v>
      </c>
      <c r="E56" s="6">
        <v>9.4</v>
      </c>
      <c r="F56" s="6">
        <v>10.8</v>
      </c>
      <c r="G56" s="6">
        <v>11.1</v>
      </c>
      <c r="H56" s="6">
        <v>7.7037036700000003</v>
      </c>
      <c r="I56" s="6">
        <v>11.77777777</v>
      </c>
      <c r="J56" s="6">
        <v>16.111111269999999</v>
      </c>
      <c r="K56" s="6">
        <v>13.370370380000001</v>
      </c>
      <c r="L56" s="6">
        <v>13.922222230000001</v>
      </c>
      <c r="M56" s="6">
        <v>4.9592592999999994</v>
      </c>
      <c r="N56" s="6">
        <v>5.1740740399999998</v>
      </c>
      <c r="O56" s="6">
        <v>13.737037033</v>
      </c>
      <c r="P56" s="6">
        <v>13.285184926000001</v>
      </c>
      <c r="Q56" s="6">
        <v>13.433333230000001</v>
      </c>
      <c r="R56" s="6">
        <v>13.751851326000001</v>
      </c>
      <c r="S56" s="6">
        <v>13.888889226</v>
      </c>
      <c r="T56" s="6">
        <v>14.62222234</v>
      </c>
      <c r="U56" s="6">
        <v>15.644444600000002</v>
      </c>
      <c r="V56" s="6">
        <v>16.307407350000002</v>
      </c>
      <c r="W56" s="6">
        <v>17.1437037</v>
      </c>
      <c r="X56" s="6">
        <v>17.407388789999999</v>
      </c>
      <c r="Y56" s="6">
        <v>17.816296240000003</v>
      </c>
      <c r="Z56" s="6">
        <v>23.1501336</v>
      </c>
      <c r="AA56" s="6">
        <v>21.772344447999998</v>
      </c>
      <c r="AB56" s="6">
        <v>22.075033332000004</v>
      </c>
      <c r="AC56" s="6">
        <v>22.482585186999998</v>
      </c>
      <c r="AD56" s="6">
        <v>22.686333331500002</v>
      </c>
      <c r="AE56" s="6">
        <v>22.138522221000002</v>
      </c>
      <c r="AF56" s="6">
        <v>22.889296296000001</v>
      </c>
      <c r="AG56" s="6">
        <v>22.870140003300005</v>
      </c>
      <c r="AH56" s="6">
        <v>23.248898521099999</v>
      </c>
      <c r="AI56" s="6">
        <v>23.551134078099999</v>
      </c>
      <c r="AJ56" s="6">
        <v>50.494650151000002</v>
      </c>
      <c r="AK56" s="6">
        <v>55.928204999999998</v>
      </c>
      <c r="AL56" s="6">
        <v>44.033724499999998</v>
      </c>
      <c r="AM56" s="6">
        <v>44.154449999999997</v>
      </c>
      <c r="AN56" s="6">
        <v>46.447811677539498</v>
      </c>
      <c r="AO56" s="10">
        <v>9.5768683871215454E-2</v>
      </c>
      <c r="BQ56" s="27">
        <v>0</v>
      </c>
      <c r="BR56" s="28">
        <v>0</v>
      </c>
      <c r="BS56" s="28">
        <v>1</v>
      </c>
      <c r="BT56" s="28">
        <v>0</v>
      </c>
      <c r="BU56" s="28">
        <v>0</v>
      </c>
      <c r="BV56" s="28">
        <v>1</v>
      </c>
      <c r="BW56" s="28">
        <v>0</v>
      </c>
      <c r="BX56" s="28">
        <v>0</v>
      </c>
      <c r="BY56" s="28">
        <v>0</v>
      </c>
      <c r="BZ56" s="28">
        <v>0</v>
      </c>
      <c r="CA56" s="28">
        <v>0</v>
      </c>
      <c r="CB56" s="28">
        <v>0</v>
      </c>
      <c r="CC56" s="28">
        <v>1</v>
      </c>
      <c r="CD56" s="29">
        <v>0</v>
      </c>
      <c r="CE56" s="30">
        <f t="shared" si="0"/>
        <v>1</v>
      </c>
    </row>
    <row r="57" spans="1:83" x14ac:dyDescent="0.3">
      <c r="A57" t="s">
        <v>52</v>
      </c>
      <c r="B57" s="6">
        <v>183</v>
      </c>
      <c r="C57" s="6">
        <v>183</v>
      </c>
      <c r="D57" s="6">
        <v>190</v>
      </c>
      <c r="E57" s="6">
        <v>195</v>
      </c>
      <c r="F57" s="6">
        <v>205</v>
      </c>
      <c r="G57" s="6">
        <v>242</v>
      </c>
      <c r="H57" s="6">
        <v>225</v>
      </c>
      <c r="I57" s="6">
        <v>273</v>
      </c>
      <c r="J57" s="6">
        <v>289</v>
      </c>
      <c r="K57" s="6">
        <v>301</v>
      </c>
      <c r="L57" s="6">
        <v>315</v>
      </c>
      <c r="M57" s="6">
        <v>330</v>
      </c>
      <c r="N57" s="6">
        <v>347</v>
      </c>
      <c r="O57" s="6">
        <v>758.5</v>
      </c>
      <c r="P57" s="6">
        <v>797.8</v>
      </c>
      <c r="Q57" s="6">
        <v>839.7</v>
      </c>
      <c r="R57" s="6">
        <v>962.7</v>
      </c>
      <c r="S57" s="6">
        <v>1143.3</v>
      </c>
      <c r="T57" s="6">
        <v>1409.8</v>
      </c>
      <c r="U57" s="6">
        <v>1632</v>
      </c>
      <c r="V57" s="6">
        <v>1840</v>
      </c>
      <c r="W57" s="6">
        <v>1984</v>
      </c>
      <c r="X57" s="6">
        <v>2195</v>
      </c>
      <c r="Y57" s="6">
        <v>2325</v>
      </c>
      <c r="Z57" s="6">
        <v>2501</v>
      </c>
      <c r="AA57" s="6">
        <v>2719.2</v>
      </c>
      <c r="AB57" s="6">
        <v>3053.8</v>
      </c>
      <c r="AC57" s="6">
        <v>3397</v>
      </c>
      <c r="AD57" s="6">
        <v>3605.5</v>
      </c>
      <c r="AE57" s="6">
        <v>3414.7</v>
      </c>
      <c r="AF57" s="6">
        <v>3887</v>
      </c>
      <c r="AG57" s="6">
        <v>4240.7</v>
      </c>
      <c r="AH57" s="6">
        <v>4262.1000000000004</v>
      </c>
      <c r="AI57" s="6">
        <v>4485.5</v>
      </c>
      <c r="AJ57" s="6">
        <v>4810.3999999999996</v>
      </c>
      <c r="AK57" s="6">
        <v>5196.2000639999997</v>
      </c>
      <c r="AL57" s="6">
        <v>5508.4</v>
      </c>
      <c r="AM57" s="6">
        <v>6177.7998079999998</v>
      </c>
      <c r="AN57" s="6">
        <v>6789.401988992</v>
      </c>
      <c r="AO57" s="10">
        <v>8.3713327361404632E-2</v>
      </c>
      <c r="BQ57" s="27">
        <v>0</v>
      </c>
      <c r="BR57" s="28">
        <v>0</v>
      </c>
      <c r="BS57" s="28">
        <v>1</v>
      </c>
      <c r="BT57" s="28">
        <v>0</v>
      </c>
      <c r="BU57" s="28">
        <v>0</v>
      </c>
      <c r="BV57" s="28">
        <v>1</v>
      </c>
      <c r="BW57" s="28">
        <v>0</v>
      </c>
      <c r="BX57" s="28">
        <v>0</v>
      </c>
      <c r="BY57" s="28">
        <v>0</v>
      </c>
      <c r="BZ57" s="28">
        <v>0</v>
      </c>
      <c r="CA57" s="28">
        <v>0</v>
      </c>
      <c r="CB57" s="28">
        <v>0</v>
      </c>
      <c r="CC57" s="28">
        <v>0</v>
      </c>
      <c r="CD57" s="29">
        <v>0</v>
      </c>
      <c r="CE57" s="30">
        <f t="shared" si="0"/>
        <v>1</v>
      </c>
    </row>
    <row r="58" spans="1:83" x14ac:dyDescent="0.3">
      <c r="A58" t="s">
        <v>53</v>
      </c>
      <c r="B58" s="6"/>
      <c r="C58" s="6"/>
      <c r="D58" s="6"/>
      <c r="E58" s="6"/>
      <c r="F58" s="6"/>
      <c r="G58" s="6"/>
      <c r="H58" s="6">
        <v>3</v>
      </c>
      <c r="I58" s="6">
        <v>3</v>
      </c>
      <c r="J58" s="6">
        <v>2</v>
      </c>
      <c r="K58" s="6">
        <v>1</v>
      </c>
      <c r="L58" s="6">
        <v>51</v>
      </c>
      <c r="M58" s="6">
        <v>56</v>
      </c>
      <c r="N58" s="6">
        <v>75</v>
      </c>
      <c r="O58" s="6">
        <v>203</v>
      </c>
      <c r="P58" s="6">
        <v>276</v>
      </c>
      <c r="Q58" s="6">
        <v>386</v>
      </c>
      <c r="R58" s="6">
        <v>489</v>
      </c>
      <c r="S58" s="6">
        <v>648</v>
      </c>
      <c r="T58" s="6">
        <v>799</v>
      </c>
      <c r="U58" s="6">
        <v>1085.2</v>
      </c>
      <c r="V58" s="6">
        <v>1325.58</v>
      </c>
      <c r="W58" s="6">
        <v>1426.05</v>
      </c>
      <c r="X58" s="6">
        <v>1436</v>
      </c>
      <c r="Y58" s="6">
        <v>1636</v>
      </c>
      <c r="Z58" s="6">
        <v>1836</v>
      </c>
      <c r="AA58" s="6">
        <v>2460</v>
      </c>
      <c r="AB58" s="6">
        <v>2933.8088114289999</v>
      </c>
      <c r="AC58" s="6">
        <v>3341.3378134759996</v>
      </c>
      <c r="AD58" s="6">
        <v>3088.6331289999998</v>
      </c>
      <c r="AE58" s="6">
        <v>2742.4362110000002</v>
      </c>
      <c r="AF58" s="6">
        <v>2599.0270381999999</v>
      </c>
      <c r="AG58" s="6">
        <v>2680.596330546</v>
      </c>
      <c r="AH58" s="6">
        <v>2476.2259618049998</v>
      </c>
      <c r="AI58" s="6">
        <v>2458.8030889209999</v>
      </c>
      <c r="AJ58" s="6">
        <v>2472.4493889099999</v>
      </c>
      <c r="AK58" s="6">
        <v>2387.555883</v>
      </c>
      <c r="AL58" s="6">
        <v>2612.078747</v>
      </c>
      <c r="AM58" s="6">
        <v>2849.0686139999998</v>
      </c>
      <c r="AN58" s="6">
        <v>3085.5413089619997</v>
      </c>
      <c r="AO58" s="10">
        <v>2.8765324603900581E-2</v>
      </c>
      <c r="BQ58" s="27">
        <v>0</v>
      </c>
      <c r="BR58" s="28">
        <v>0</v>
      </c>
      <c r="BS58" s="28">
        <v>1</v>
      </c>
      <c r="BT58" s="28">
        <v>0</v>
      </c>
      <c r="BU58" s="28">
        <v>0</v>
      </c>
      <c r="BV58" s="28">
        <v>1</v>
      </c>
      <c r="BW58" s="28">
        <v>0</v>
      </c>
      <c r="BX58" s="28">
        <v>0</v>
      </c>
      <c r="BY58" s="28">
        <v>0</v>
      </c>
      <c r="BZ58" s="28">
        <v>0</v>
      </c>
      <c r="CA58" s="28">
        <v>0</v>
      </c>
      <c r="CB58" s="28">
        <v>0</v>
      </c>
      <c r="CC58" s="28">
        <v>0</v>
      </c>
      <c r="CD58" s="29">
        <v>0</v>
      </c>
      <c r="CE58" s="30">
        <f t="shared" si="0"/>
        <v>1</v>
      </c>
    </row>
    <row r="59" spans="1:83" x14ac:dyDescent="0.3">
      <c r="A59" t="s">
        <v>54</v>
      </c>
      <c r="B59" s="6">
        <v>2700</v>
      </c>
      <c r="C59" s="6">
        <v>2180</v>
      </c>
      <c r="D59" s="6">
        <v>2440</v>
      </c>
      <c r="E59" s="6">
        <v>3670</v>
      </c>
      <c r="F59" s="6">
        <v>3960</v>
      </c>
      <c r="G59" s="6">
        <v>3210</v>
      </c>
      <c r="H59" s="6">
        <v>2510</v>
      </c>
      <c r="I59" s="6">
        <v>3600</v>
      </c>
      <c r="J59" s="6">
        <v>3770</v>
      </c>
      <c r="K59" s="6">
        <v>3290</v>
      </c>
      <c r="L59" s="6">
        <v>4280</v>
      </c>
      <c r="M59" s="6">
        <v>4050</v>
      </c>
      <c r="N59" s="6">
        <v>6100</v>
      </c>
      <c r="O59" s="6">
        <v>5660</v>
      </c>
      <c r="P59" s="6">
        <v>3670</v>
      </c>
      <c r="Q59" s="6">
        <v>3230</v>
      </c>
      <c r="R59" s="6">
        <v>3110</v>
      </c>
      <c r="S59" s="6">
        <v>3700</v>
      </c>
      <c r="T59" s="6">
        <v>3370</v>
      </c>
      <c r="U59" s="6">
        <v>3240</v>
      </c>
      <c r="V59" s="6">
        <v>2850</v>
      </c>
      <c r="W59" s="6">
        <v>2910</v>
      </c>
      <c r="X59" s="6">
        <v>2890</v>
      </c>
      <c r="Y59" s="6">
        <v>2960</v>
      </c>
      <c r="Z59" s="6">
        <v>3340</v>
      </c>
      <c r="AA59" s="6">
        <v>5017.3</v>
      </c>
      <c r="AB59" s="6">
        <v>5329.5</v>
      </c>
      <c r="AC59" s="6">
        <v>7655.8</v>
      </c>
      <c r="AD59" s="6">
        <v>8694</v>
      </c>
      <c r="AE59" s="6">
        <v>7149.6</v>
      </c>
      <c r="AF59" s="6">
        <v>12453.1</v>
      </c>
      <c r="AG59" s="6">
        <v>14324.3</v>
      </c>
      <c r="AH59" s="6">
        <v>19236.400000000001</v>
      </c>
      <c r="AI59" s="6">
        <v>17833.099999999999</v>
      </c>
      <c r="AJ59" s="6">
        <v>19570.400000000001</v>
      </c>
      <c r="AK59" s="6">
        <v>18325.399551999999</v>
      </c>
      <c r="AL59" s="6">
        <v>18590.400512</v>
      </c>
      <c r="AM59" s="6">
        <v>24737.400831999999</v>
      </c>
      <c r="AN59" s="6">
        <v>28918.021572607999</v>
      </c>
      <c r="AO59" s="10">
        <v>0.1159173674399349</v>
      </c>
      <c r="BQ59" s="27">
        <v>0</v>
      </c>
      <c r="BR59" s="28">
        <v>1</v>
      </c>
      <c r="BS59" s="28">
        <v>0</v>
      </c>
      <c r="BT59" s="28">
        <v>0</v>
      </c>
      <c r="BU59" s="28">
        <v>0</v>
      </c>
      <c r="BV59" s="28">
        <v>0</v>
      </c>
      <c r="BW59" s="28">
        <v>1</v>
      </c>
      <c r="BX59" s="28">
        <v>0</v>
      </c>
      <c r="BY59" s="28">
        <v>0</v>
      </c>
      <c r="BZ59" s="28">
        <v>0</v>
      </c>
      <c r="CA59" s="28">
        <v>0</v>
      </c>
      <c r="CB59" s="28">
        <v>0</v>
      </c>
      <c r="CC59" s="28">
        <v>0</v>
      </c>
      <c r="CD59" s="29">
        <v>0</v>
      </c>
      <c r="CE59" s="30">
        <f t="shared" si="0"/>
        <v>1</v>
      </c>
    </row>
    <row r="60" spans="1:83" x14ac:dyDescent="0.3">
      <c r="A60" t="s">
        <v>55</v>
      </c>
      <c r="B60" s="6">
        <v>49.04</v>
      </c>
      <c r="C60" s="6">
        <v>72.48</v>
      </c>
      <c r="D60" s="6">
        <v>112.2</v>
      </c>
      <c r="E60" s="6">
        <v>115.44</v>
      </c>
      <c r="F60" s="6">
        <v>158.91999999999999</v>
      </c>
      <c r="G60" s="6">
        <v>156.96</v>
      </c>
      <c r="H60" s="6">
        <v>157.73396299999999</v>
      </c>
      <c r="I60" s="6">
        <v>186.24</v>
      </c>
      <c r="J60" s="6">
        <v>210.36</v>
      </c>
      <c r="K60" s="6">
        <v>237.68</v>
      </c>
      <c r="L60" s="6">
        <v>366.81966419999998</v>
      </c>
      <c r="M60" s="6">
        <v>475.30769229999999</v>
      </c>
      <c r="N60" s="6">
        <v>694.0567127999999</v>
      </c>
      <c r="O60" s="6">
        <v>795.40074170000003</v>
      </c>
      <c r="P60" s="6">
        <v>972.04081339999993</v>
      </c>
      <c r="Q60" s="6">
        <v>1063.1983247000001</v>
      </c>
      <c r="R60" s="6">
        <v>1080</v>
      </c>
      <c r="S60" s="6">
        <v>1200</v>
      </c>
      <c r="T60" s="6">
        <v>1341.4848657999999</v>
      </c>
      <c r="U60" s="6">
        <v>1383.5</v>
      </c>
      <c r="V60" s="6">
        <v>1764.7</v>
      </c>
      <c r="W60" s="6">
        <v>1925.5</v>
      </c>
      <c r="X60" s="6">
        <v>1958.5</v>
      </c>
      <c r="Y60" s="6">
        <v>2127.1</v>
      </c>
      <c r="Z60" s="6">
        <v>2566.5</v>
      </c>
      <c r="AA60" s="6">
        <v>3028.6</v>
      </c>
      <c r="AB60" s="6">
        <v>3482.7</v>
      </c>
      <c r="AC60" s="6">
        <v>3709.05</v>
      </c>
      <c r="AD60" s="6">
        <v>3754.75</v>
      </c>
      <c r="AE60" s="6">
        <v>3402.34</v>
      </c>
      <c r="AF60" s="6">
        <v>3471.8367189999999</v>
      </c>
      <c r="AG60" s="6">
        <v>3643.9492464299997</v>
      </c>
      <c r="AH60" s="6">
        <v>3914.0485348100001</v>
      </c>
      <c r="AI60" s="6">
        <v>3966.47854749</v>
      </c>
      <c r="AJ60" s="6">
        <v>4160.3780016299997</v>
      </c>
      <c r="AK60" s="6">
        <v>4293.2174619999996</v>
      </c>
      <c r="AL60" s="6">
        <v>4598.8614319999997</v>
      </c>
      <c r="AM60" s="6">
        <v>5054.035648</v>
      </c>
      <c r="AN60" s="6">
        <v>5458.3584998400001</v>
      </c>
      <c r="AO60" s="10">
        <v>0.21111423321755948</v>
      </c>
      <c r="BQ60" s="27">
        <v>0</v>
      </c>
      <c r="BR60" s="28">
        <v>1</v>
      </c>
      <c r="BS60" s="28">
        <v>0</v>
      </c>
      <c r="BT60" s="28">
        <v>0</v>
      </c>
      <c r="BU60" s="28">
        <v>0</v>
      </c>
      <c r="BV60" s="28">
        <v>1</v>
      </c>
      <c r="BW60" s="28">
        <v>0</v>
      </c>
      <c r="BX60" s="28">
        <v>0</v>
      </c>
      <c r="BY60" s="28">
        <v>0</v>
      </c>
      <c r="BZ60" s="28">
        <v>0</v>
      </c>
      <c r="CA60" s="28">
        <v>0</v>
      </c>
      <c r="CB60" s="28">
        <v>0</v>
      </c>
      <c r="CC60" s="28">
        <v>0</v>
      </c>
      <c r="CD60" s="29">
        <v>0</v>
      </c>
      <c r="CE60" s="30">
        <f t="shared" si="0"/>
        <v>1</v>
      </c>
    </row>
    <row r="61" spans="1:83" x14ac:dyDescent="0.3">
      <c r="A61" t="s">
        <v>56</v>
      </c>
      <c r="B61" s="6"/>
      <c r="C61" s="6"/>
      <c r="D61" s="6"/>
      <c r="E61" s="6"/>
      <c r="F61" s="6"/>
      <c r="G61" s="6"/>
      <c r="H61" s="6"/>
      <c r="I61" s="6"/>
      <c r="J61" s="6"/>
      <c r="K61" s="6"/>
      <c r="L61" s="6"/>
      <c r="M61" s="6"/>
      <c r="N61" s="6">
        <v>1.3185146000000001</v>
      </c>
      <c r="O61" s="6"/>
      <c r="P61" s="6"/>
      <c r="Q61" s="6">
        <v>0.10017061000000001</v>
      </c>
      <c r="R61" s="6">
        <v>0.16420604</v>
      </c>
      <c r="S61" s="6"/>
      <c r="T61" s="6"/>
      <c r="U61" s="6"/>
      <c r="V61" s="6"/>
      <c r="W61" s="6"/>
      <c r="X61" s="6"/>
      <c r="Y61" s="6"/>
      <c r="Z61" s="6"/>
      <c r="AA61" s="6"/>
      <c r="AB61" s="6"/>
      <c r="AC61" s="6"/>
      <c r="AD61" s="6"/>
      <c r="AE61" s="6"/>
      <c r="AF61" s="6"/>
      <c r="AG61" s="6"/>
      <c r="AH61" s="6"/>
      <c r="AI61" s="6"/>
      <c r="AJ61" s="6"/>
      <c r="AK61" s="6"/>
      <c r="AL61" s="6"/>
      <c r="AM61" s="6"/>
      <c r="AN61" s="6"/>
      <c r="AO61" s="10"/>
      <c r="BQ61" s="27">
        <v>0</v>
      </c>
      <c r="BR61" s="28">
        <v>0</v>
      </c>
      <c r="BS61" s="28">
        <v>1</v>
      </c>
      <c r="BT61" s="28">
        <v>0</v>
      </c>
      <c r="BU61" s="28">
        <v>0</v>
      </c>
      <c r="BV61" s="28">
        <v>0</v>
      </c>
      <c r="BW61" s="28">
        <v>0</v>
      </c>
      <c r="BX61" s="28">
        <v>0</v>
      </c>
      <c r="BY61" s="28">
        <v>1</v>
      </c>
      <c r="BZ61" s="28">
        <v>0</v>
      </c>
      <c r="CA61" s="28">
        <v>0</v>
      </c>
      <c r="CB61" s="28">
        <v>1</v>
      </c>
      <c r="CC61" s="28">
        <v>1</v>
      </c>
      <c r="CD61" s="29">
        <v>0</v>
      </c>
      <c r="CE61" s="30">
        <f t="shared" si="0"/>
        <v>1</v>
      </c>
    </row>
    <row r="62" spans="1:83" x14ac:dyDescent="0.3">
      <c r="A62" t="s">
        <v>57</v>
      </c>
      <c r="B62" s="6"/>
      <c r="C62" s="6"/>
      <c r="D62" s="6"/>
      <c r="E62" s="6"/>
      <c r="F62" s="6"/>
      <c r="G62" s="6"/>
      <c r="H62" s="6"/>
      <c r="I62" s="6"/>
      <c r="J62" s="6"/>
      <c r="K62" s="6"/>
      <c r="L62" s="6"/>
      <c r="M62" s="6"/>
      <c r="N62" s="6"/>
      <c r="O62" s="6"/>
      <c r="P62" s="6"/>
      <c r="Q62" s="6"/>
      <c r="R62" s="6"/>
      <c r="S62" s="6"/>
      <c r="T62" s="6">
        <v>2.6916284708000004</v>
      </c>
      <c r="U62" s="6">
        <v>3.6340055000000002</v>
      </c>
      <c r="V62" s="6">
        <v>3.2847508999999997</v>
      </c>
      <c r="W62" s="6"/>
      <c r="X62" s="6"/>
      <c r="Y62" s="6"/>
      <c r="Z62" s="6"/>
      <c r="AA62" s="6"/>
      <c r="AB62" s="6"/>
      <c r="AC62" s="6"/>
      <c r="AD62" s="6"/>
      <c r="AE62" s="6"/>
      <c r="AF62" s="6"/>
      <c r="AG62" s="6"/>
      <c r="AH62" s="6"/>
      <c r="AI62" s="6"/>
      <c r="AJ62" s="6"/>
      <c r="AK62" s="6"/>
      <c r="AL62" s="6"/>
      <c r="AM62" s="6"/>
      <c r="AN62" s="6"/>
      <c r="AO62" s="10"/>
      <c r="BQ62" s="27">
        <v>1</v>
      </c>
      <c r="BR62" s="28">
        <v>0</v>
      </c>
      <c r="BS62" s="28">
        <v>0</v>
      </c>
      <c r="BT62" s="28">
        <v>0</v>
      </c>
      <c r="BU62" s="28">
        <v>0</v>
      </c>
      <c r="BV62" s="28">
        <v>0</v>
      </c>
      <c r="BW62" s="28">
        <v>0</v>
      </c>
      <c r="BX62" s="28">
        <v>0</v>
      </c>
      <c r="BY62" s="28">
        <v>1</v>
      </c>
      <c r="BZ62" s="28">
        <v>0</v>
      </c>
      <c r="CA62" s="28">
        <v>0</v>
      </c>
      <c r="CB62" s="28">
        <v>1</v>
      </c>
      <c r="CC62" s="28">
        <v>0</v>
      </c>
      <c r="CD62" s="29">
        <v>1</v>
      </c>
      <c r="CE62" s="30">
        <f t="shared" si="0"/>
        <v>1</v>
      </c>
    </row>
    <row r="63" spans="1:83" x14ac:dyDescent="0.3">
      <c r="A63" t="s">
        <v>58</v>
      </c>
      <c r="B63" s="6"/>
      <c r="C63" s="6"/>
      <c r="D63" s="6"/>
      <c r="E63" s="6"/>
      <c r="F63" s="6"/>
      <c r="G63" s="6"/>
      <c r="H63" s="6"/>
      <c r="I63" s="6"/>
      <c r="J63" s="6"/>
      <c r="K63" s="6"/>
      <c r="L63" s="6"/>
      <c r="M63" s="6"/>
      <c r="N63" s="6"/>
      <c r="O63" s="6"/>
      <c r="P63" s="6">
        <v>2.9050147100000001</v>
      </c>
      <c r="Q63" s="6">
        <v>1.2838250689999999</v>
      </c>
      <c r="R63" s="6">
        <v>1.684442008</v>
      </c>
      <c r="S63" s="6">
        <v>1.7373741359999999</v>
      </c>
      <c r="T63" s="6">
        <v>2.6442060120000002</v>
      </c>
      <c r="U63" s="6">
        <v>2.3146389799999998</v>
      </c>
      <c r="V63" s="6">
        <v>4.0526342700000004</v>
      </c>
      <c r="W63" s="6">
        <v>11.020698100000001</v>
      </c>
      <c r="X63" s="6">
        <v>19.1489802</v>
      </c>
      <c r="Y63" s="6">
        <v>51.207275299999999</v>
      </c>
      <c r="Z63" s="6">
        <v>166.893258</v>
      </c>
      <c r="AA63" s="6">
        <v>264.09832702900002</v>
      </c>
      <c r="AB63" s="6">
        <v>401.87237345000005</v>
      </c>
      <c r="AC63" s="6">
        <v>410.98838174999997</v>
      </c>
      <c r="AD63" s="6">
        <v>362.26300047000001</v>
      </c>
      <c r="AE63" s="6">
        <v>339.78359608999995</v>
      </c>
      <c r="AF63" s="6">
        <v>357.16672597000002</v>
      </c>
      <c r="AG63" s="6">
        <v>438.36895676</v>
      </c>
      <c r="AH63" s="6">
        <v>460.84257190000005</v>
      </c>
      <c r="AI63" s="6">
        <v>567.62907929999994</v>
      </c>
      <c r="AJ63" s="6">
        <v>543.76863739999999</v>
      </c>
      <c r="AK63" s="6">
        <v>457.11934400000001</v>
      </c>
      <c r="AL63" s="6">
        <v>486.386504</v>
      </c>
      <c r="AM63" s="6">
        <v>505.50433600000002</v>
      </c>
      <c r="AN63" s="6">
        <v>545.43917854400001</v>
      </c>
      <c r="AO63" s="10">
        <v>1.8472556593761642E-2</v>
      </c>
      <c r="BQ63" s="27">
        <v>0</v>
      </c>
      <c r="BR63" s="28">
        <v>0</v>
      </c>
      <c r="BS63" s="28">
        <v>0</v>
      </c>
      <c r="BT63" s="28">
        <v>0</v>
      </c>
      <c r="BU63" s="28">
        <v>0</v>
      </c>
      <c r="BV63" s="28">
        <v>0</v>
      </c>
      <c r="BW63" s="28">
        <v>0</v>
      </c>
      <c r="BX63" s="28">
        <v>0</v>
      </c>
      <c r="BY63" s="28">
        <v>0</v>
      </c>
      <c r="BZ63" s="28">
        <v>1</v>
      </c>
      <c r="CA63" s="28">
        <v>0</v>
      </c>
      <c r="CB63" s="28">
        <v>0</v>
      </c>
      <c r="CC63" s="28">
        <v>1</v>
      </c>
      <c r="CD63" s="29">
        <v>0</v>
      </c>
      <c r="CE63" s="30">
        <f t="shared" si="0"/>
        <v>0</v>
      </c>
    </row>
    <row r="64" spans="1:83" x14ac:dyDescent="0.3">
      <c r="A64" t="s">
        <v>59</v>
      </c>
      <c r="B64" s="6">
        <v>12.222222</v>
      </c>
      <c r="C64" s="6">
        <v>10.483091999999999</v>
      </c>
      <c r="D64" s="6">
        <v>10.193237</v>
      </c>
      <c r="E64" s="6">
        <v>11.014493</v>
      </c>
      <c r="F64" s="6">
        <v>11.497585000000001</v>
      </c>
      <c r="G64" s="6">
        <v>14.202899</v>
      </c>
      <c r="H64" s="6">
        <v>13.574878999999999</v>
      </c>
      <c r="I64" s="6">
        <v>8.5507245999999988</v>
      </c>
      <c r="J64" s="6">
        <v>11.304347999999999</v>
      </c>
      <c r="K64" s="6">
        <v>6.4734299999999996</v>
      </c>
      <c r="L64" s="6">
        <v>5.2173913000000001</v>
      </c>
      <c r="M64" s="6">
        <v>9.7584540999999998</v>
      </c>
      <c r="N64" s="6">
        <v>15.019130000000001</v>
      </c>
      <c r="O64" s="6">
        <v>18.38</v>
      </c>
      <c r="P64" s="6">
        <v>24.62567</v>
      </c>
      <c r="Q64" s="6">
        <v>27.359669</v>
      </c>
      <c r="R64" s="6">
        <v>16.012210700000001</v>
      </c>
      <c r="S64" s="6">
        <v>9.2324603290000002</v>
      </c>
      <c r="T64" s="6">
        <v>27.313236</v>
      </c>
      <c r="U64" s="6">
        <v>33.729647</v>
      </c>
      <c r="V64" s="6">
        <v>53.158881999999998</v>
      </c>
      <c r="W64" s="6">
        <v>18.313718000000001</v>
      </c>
      <c r="X64" s="6">
        <v>32.986893999999999</v>
      </c>
      <c r="Y64" s="6">
        <v>46.470191999999997</v>
      </c>
      <c r="Z64" s="6">
        <v>134</v>
      </c>
      <c r="AA64" s="6">
        <v>173.51940569999999</v>
      </c>
      <c r="AB64" s="6">
        <v>172.15331395800001</v>
      </c>
      <c r="AC64" s="6">
        <v>357.83822496499999</v>
      </c>
      <c r="AD64" s="6">
        <v>386.69626582845996</v>
      </c>
      <c r="AE64" s="6">
        <v>261.60195149999998</v>
      </c>
      <c r="AF64" s="6">
        <v>345.15077550000001</v>
      </c>
      <c r="AG64" s="6">
        <v>513.23817099999997</v>
      </c>
      <c r="AH64" s="6">
        <v>937.52580189999992</v>
      </c>
      <c r="AI64" s="6">
        <v>833.03131699999994</v>
      </c>
      <c r="AJ64" s="6">
        <v>1796.3777869999999</v>
      </c>
      <c r="AK64" s="6">
        <v>1086.9867896093749</v>
      </c>
      <c r="AL64" s="6">
        <v>772.23596799999996</v>
      </c>
      <c r="AM64" s="6">
        <v>392.98643724999999</v>
      </c>
      <c r="AN64" s="6">
        <v>412.18397822572456</v>
      </c>
      <c r="AO64" s="10">
        <v>4.9165511024586639E-3</v>
      </c>
      <c r="BQ64" s="27">
        <v>1</v>
      </c>
      <c r="BR64" s="28">
        <v>0</v>
      </c>
      <c r="BS64" s="28">
        <v>0</v>
      </c>
      <c r="BT64" s="28">
        <v>0</v>
      </c>
      <c r="BU64" s="28">
        <v>0</v>
      </c>
      <c r="BV64" s="28">
        <v>0</v>
      </c>
      <c r="BW64" s="28">
        <v>0</v>
      </c>
      <c r="BX64" s="28">
        <v>0</v>
      </c>
      <c r="BY64" s="28">
        <v>1</v>
      </c>
      <c r="BZ64" s="28">
        <v>0</v>
      </c>
      <c r="CA64" s="28">
        <v>0</v>
      </c>
      <c r="CB64" s="28">
        <v>1</v>
      </c>
      <c r="CC64" s="28">
        <v>0</v>
      </c>
      <c r="CD64" s="29">
        <v>0</v>
      </c>
      <c r="CE64" s="30">
        <f t="shared" si="0"/>
        <v>1</v>
      </c>
    </row>
    <row r="65" spans="1:83" x14ac:dyDescent="0.3">
      <c r="A65" t="s">
        <v>60</v>
      </c>
      <c r="B65" s="6"/>
      <c r="C65" s="6"/>
      <c r="D65" s="6"/>
      <c r="E65" s="6"/>
      <c r="F65" s="6"/>
      <c r="G65" s="6"/>
      <c r="H65" s="6"/>
      <c r="I65" s="6"/>
      <c r="J65" s="6"/>
      <c r="K65" s="6"/>
      <c r="L65" s="6"/>
      <c r="M65" s="6"/>
      <c r="N65" s="6"/>
      <c r="O65" s="6"/>
      <c r="P65" s="6"/>
      <c r="Q65" s="6"/>
      <c r="R65" s="6"/>
      <c r="S65" s="6"/>
      <c r="T65" s="6">
        <v>48.48</v>
      </c>
      <c r="U65" s="6">
        <v>50.04</v>
      </c>
      <c r="V65" s="6">
        <v>42.97</v>
      </c>
      <c r="W65" s="6">
        <v>39.04</v>
      </c>
      <c r="X65" s="6">
        <v>39.75</v>
      </c>
      <c r="Y65" s="6">
        <v>44.38</v>
      </c>
      <c r="Z65" s="6">
        <v>49.217894999999999</v>
      </c>
      <c r="AA65" s="6">
        <v>80.282305109999996</v>
      </c>
      <c r="AB65" s="6">
        <v>89.055616150000006</v>
      </c>
      <c r="AC65" s="6">
        <v>109.17796940000001</v>
      </c>
      <c r="AD65" s="6">
        <v>136.5695801</v>
      </c>
      <c r="AE65" s="6">
        <v>138.7414374</v>
      </c>
      <c r="AF65" s="6">
        <v>146.3928243</v>
      </c>
      <c r="AG65" s="6">
        <v>158.41175000000001</v>
      </c>
      <c r="AH65" s="6">
        <v>158.41175000000001</v>
      </c>
      <c r="AI65" s="6">
        <v>158.41175000000001</v>
      </c>
      <c r="AJ65" s="6">
        <v>158.41175000000001</v>
      </c>
      <c r="AK65" s="6">
        <v>158.41175000000001</v>
      </c>
      <c r="AL65" s="6">
        <v>158.41175000000001</v>
      </c>
      <c r="AM65" s="6">
        <v>158.41175000000001</v>
      </c>
      <c r="AN65" s="6">
        <v>172.67613681697995</v>
      </c>
      <c r="AO65" s="10" t="s">
        <v>220</v>
      </c>
      <c r="BQ65" s="27">
        <v>0</v>
      </c>
      <c r="BR65" s="28">
        <v>0</v>
      </c>
      <c r="BS65" s="28">
        <v>0</v>
      </c>
      <c r="BT65" s="28">
        <v>0</v>
      </c>
      <c r="BU65" s="28">
        <v>0</v>
      </c>
      <c r="BV65" s="28">
        <v>0</v>
      </c>
      <c r="BW65" s="28">
        <v>0</v>
      </c>
      <c r="BX65" s="28">
        <v>0</v>
      </c>
      <c r="BY65" s="28">
        <v>0</v>
      </c>
      <c r="BZ65" s="28">
        <v>0</v>
      </c>
      <c r="CA65" s="28">
        <v>1</v>
      </c>
      <c r="CB65" s="28">
        <v>0</v>
      </c>
      <c r="CC65" s="28">
        <v>0</v>
      </c>
      <c r="CD65" s="29">
        <v>0</v>
      </c>
      <c r="CE65" s="30">
        <f t="shared" si="0"/>
        <v>0</v>
      </c>
    </row>
    <row r="66" spans="1:83" x14ac:dyDescent="0.3">
      <c r="A66" t="s">
        <v>61</v>
      </c>
      <c r="B66" s="6">
        <v>4.8901867499999998</v>
      </c>
      <c r="C66" s="6">
        <v>9.3023083</v>
      </c>
      <c r="D66" s="6">
        <v>8.0862359999999995</v>
      </c>
      <c r="E66" s="6">
        <v>7.9841078599999999</v>
      </c>
      <c r="F66" s="6">
        <v>10.6133709</v>
      </c>
      <c r="G66" s="6">
        <v>27.65366423</v>
      </c>
      <c r="H66" s="6">
        <v>29.747564649999997</v>
      </c>
      <c r="I66" s="6">
        <v>27.012723006999998</v>
      </c>
      <c r="J66" s="6">
        <v>22.653250439000001</v>
      </c>
      <c r="K66" s="6">
        <v>22.988764460000002</v>
      </c>
      <c r="L66" s="6">
        <v>21.945990120000001</v>
      </c>
      <c r="M66" s="6">
        <v>19.179191995</v>
      </c>
      <c r="N66" s="6">
        <v>22.688096010000002</v>
      </c>
      <c r="O66" s="6">
        <v>26.138703920000001</v>
      </c>
      <c r="P66" s="6">
        <v>29.642278179000002</v>
      </c>
      <c r="Q66" s="6">
        <v>32.922493690000003</v>
      </c>
      <c r="R66" s="6">
        <v>33.421221600000003</v>
      </c>
      <c r="S66" s="6">
        <v>35.326510679999998</v>
      </c>
      <c r="T66" s="6">
        <v>25.920861769999998</v>
      </c>
      <c r="U66" s="6">
        <v>24.420892100000003</v>
      </c>
      <c r="V66" s="6">
        <v>44.004033640000003</v>
      </c>
      <c r="W66" s="6">
        <v>83.244505799999999</v>
      </c>
      <c r="X66" s="6">
        <v>99.449720046999985</v>
      </c>
      <c r="Y66" s="6">
        <v>124.22688776</v>
      </c>
      <c r="Z66" s="6">
        <v>172.84626180000001</v>
      </c>
      <c r="AA66" s="6">
        <v>203.32136978</v>
      </c>
      <c r="AB66" s="6">
        <v>204.58997115</v>
      </c>
      <c r="AC66" s="6">
        <v>183.22768914999997</v>
      </c>
      <c r="AD66" s="6">
        <v>146.70171278999999</v>
      </c>
      <c r="AE66" s="6">
        <v>171.24333751</v>
      </c>
      <c r="AF66" s="6">
        <v>175.64997889</v>
      </c>
      <c r="AG66" s="6">
        <v>160.35459299000001</v>
      </c>
      <c r="AH66" s="6">
        <v>190.60776380000001</v>
      </c>
      <c r="AI66" s="6">
        <v>203.57881047000001</v>
      </c>
      <c r="AJ66" s="6">
        <v>220.96722263999999</v>
      </c>
      <c r="AK66" s="6">
        <v>251.17589599999999</v>
      </c>
      <c r="AL66" s="6">
        <v>269.11111599999998</v>
      </c>
      <c r="AM66" s="6">
        <v>274.231784</v>
      </c>
      <c r="AN66" s="6">
        <v>287.94623628021986</v>
      </c>
      <c r="AO66" s="10">
        <v>5.5130430074711828E-2</v>
      </c>
      <c r="BQ66" s="27">
        <v>0</v>
      </c>
      <c r="BR66" s="28">
        <v>0</v>
      </c>
      <c r="BS66" s="28">
        <v>1</v>
      </c>
      <c r="BT66" s="28">
        <v>1</v>
      </c>
      <c r="BU66" s="28">
        <v>0</v>
      </c>
      <c r="BV66" s="28">
        <v>0</v>
      </c>
      <c r="BW66" s="28">
        <v>0</v>
      </c>
      <c r="BX66" s="28">
        <v>0</v>
      </c>
      <c r="BY66" s="28">
        <v>0</v>
      </c>
      <c r="BZ66" s="28">
        <v>0</v>
      </c>
      <c r="CA66" s="28">
        <v>0</v>
      </c>
      <c r="CB66" s="28">
        <v>0</v>
      </c>
      <c r="CC66" s="28">
        <v>1</v>
      </c>
      <c r="CD66" s="29">
        <v>0</v>
      </c>
      <c r="CE66" s="30">
        <f t="shared" si="0"/>
        <v>1</v>
      </c>
    </row>
    <row r="67" spans="1:83" x14ac:dyDescent="0.3">
      <c r="A67" t="s">
        <v>62</v>
      </c>
      <c r="B67" s="6">
        <v>106</v>
      </c>
      <c r="C67" s="6">
        <v>95.759995000000004</v>
      </c>
      <c r="D67" s="6">
        <v>108</v>
      </c>
      <c r="E67" s="6">
        <v>97.178133000000003</v>
      </c>
      <c r="F67" s="6">
        <v>49.415205999999998</v>
      </c>
      <c r="G67" s="6">
        <v>50.871544999999998</v>
      </c>
      <c r="H67" s="6">
        <v>74.044212999999999</v>
      </c>
      <c r="I67" s="6">
        <v>77.741461000000001</v>
      </c>
      <c r="J67" s="6">
        <v>105</v>
      </c>
      <c r="K67" s="6">
        <v>70.851071000000005</v>
      </c>
      <c r="L67" s="6">
        <v>62.883600999999999</v>
      </c>
      <c r="M67" s="6">
        <v>101</v>
      </c>
      <c r="N67" s="6">
        <v>103</v>
      </c>
      <c r="O67" s="6">
        <v>77.051124999999999</v>
      </c>
      <c r="P67" s="6">
        <v>66.893749999999997</v>
      </c>
      <c r="Q67" s="6">
        <v>74.258863000000005</v>
      </c>
      <c r="R67" s="6">
        <v>146</v>
      </c>
      <c r="S67" s="6">
        <v>235</v>
      </c>
      <c r="T67" s="6">
        <v>375</v>
      </c>
      <c r="U67" s="6">
        <v>444</v>
      </c>
      <c r="V67" s="6">
        <v>473</v>
      </c>
      <c r="W67" s="6">
        <v>491</v>
      </c>
      <c r="X67" s="6">
        <v>477</v>
      </c>
      <c r="Y67" s="6">
        <v>526</v>
      </c>
      <c r="Z67" s="6">
        <v>666</v>
      </c>
      <c r="AA67" s="6">
        <v>692.62396760000001</v>
      </c>
      <c r="AB67" s="6">
        <v>714.5076808</v>
      </c>
      <c r="AC67" s="6">
        <v>806.08678379999992</v>
      </c>
      <c r="AD67" s="6">
        <v>959.16857900000002</v>
      </c>
      <c r="AE67" s="6">
        <v>865.05394129999991</v>
      </c>
      <c r="AF67" s="6">
        <v>894.03631710000002</v>
      </c>
      <c r="AG67" s="6">
        <v>755.57170410000003</v>
      </c>
      <c r="AH67" s="6">
        <v>862.42840939999996</v>
      </c>
      <c r="AI67" s="6">
        <v>973.24337220000007</v>
      </c>
      <c r="AJ67" s="6">
        <v>907.03543820000004</v>
      </c>
      <c r="AK67" s="6">
        <v>865.16465600000004</v>
      </c>
      <c r="AL67" s="6">
        <v>832.06883200000004</v>
      </c>
      <c r="AM67" s="6">
        <v>880.607664</v>
      </c>
      <c r="AN67" s="6">
        <v>944.89202347200001</v>
      </c>
      <c r="AO67" s="10">
        <v>3.416676092727253E-3</v>
      </c>
      <c r="BQ67" s="27">
        <v>0</v>
      </c>
      <c r="BR67" s="28">
        <v>0</v>
      </c>
      <c r="BS67" s="28">
        <v>0</v>
      </c>
      <c r="BT67" s="28">
        <v>0</v>
      </c>
      <c r="BU67" s="28">
        <v>0</v>
      </c>
      <c r="BV67" s="28">
        <v>0</v>
      </c>
      <c r="BW67" s="28">
        <v>0</v>
      </c>
      <c r="BX67" s="28">
        <v>0</v>
      </c>
      <c r="BY67" s="28">
        <v>0</v>
      </c>
      <c r="BZ67" s="28">
        <v>1</v>
      </c>
      <c r="CA67" s="28">
        <v>0</v>
      </c>
      <c r="CB67" s="28">
        <v>0</v>
      </c>
      <c r="CC67" s="28">
        <v>0</v>
      </c>
      <c r="CD67" s="29">
        <v>0</v>
      </c>
      <c r="CE67" s="30">
        <f t="shared" si="0"/>
        <v>0</v>
      </c>
    </row>
    <row r="68" spans="1:83" x14ac:dyDescent="0.3">
      <c r="A68" t="s">
        <v>63</v>
      </c>
      <c r="B68" s="6">
        <v>1441</v>
      </c>
      <c r="C68" s="6">
        <v>1279</v>
      </c>
      <c r="D68" s="6">
        <v>1342</v>
      </c>
      <c r="E68" s="6">
        <v>1279</v>
      </c>
      <c r="F68" s="6">
        <v>1262</v>
      </c>
      <c r="G68" s="6">
        <v>1391</v>
      </c>
      <c r="H68" s="6">
        <v>2022</v>
      </c>
      <c r="I68" s="6">
        <v>2469</v>
      </c>
      <c r="J68" s="6">
        <v>3424</v>
      </c>
      <c r="K68" s="6">
        <v>3221</v>
      </c>
      <c r="L68" s="6">
        <v>4034</v>
      </c>
      <c r="M68" s="6">
        <v>4618</v>
      </c>
      <c r="N68" s="6">
        <v>5212</v>
      </c>
      <c r="O68" s="6">
        <v>5032</v>
      </c>
      <c r="P68" s="6">
        <v>3955</v>
      </c>
      <c r="Q68" s="6">
        <v>4636</v>
      </c>
      <c r="R68" s="6">
        <v>4540</v>
      </c>
      <c r="S68" s="6">
        <v>9745</v>
      </c>
      <c r="T68" s="6">
        <v>10024</v>
      </c>
      <c r="U68" s="6">
        <v>9306</v>
      </c>
      <c r="V68" s="6">
        <v>8610</v>
      </c>
      <c r="W68" s="6">
        <v>9191</v>
      </c>
      <c r="X68" s="6">
        <v>10368</v>
      </c>
      <c r="Y68" s="6">
        <v>11351</v>
      </c>
      <c r="Z68" s="6">
        <v>12260</v>
      </c>
      <c r="AA68" s="6">
        <v>14212.232287299999</v>
      </c>
      <c r="AB68" s="6">
        <v>15528.852905</v>
      </c>
      <c r="AC68" s="6">
        <v>17589.390547999999</v>
      </c>
      <c r="AD68" s="6">
        <v>20085.329313999999</v>
      </c>
      <c r="AE68" s="6">
        <v>19649.124830000001</v>
      </c>
      <c r="AF68" s="6">
        <v>19903.168861999999</v>
      </c>
      <c r="AG68" s="6">
        <v>22927.275764099999</v>
      </c>
      <c r="AH68" s="6">
        <v>22674.444517599997</v>
      </c>
      <c r="AI68" s="6">
        <v>24412.988732599999</v>
      </c>
      <c r="AJ68" s="6">
        <v>25351.157146599999</v>
      </c>
      <c r="AK68" s="6">
        <v>24058.347519999999</v>
      </c>
      <c r="AL68" s="6">
        <v>24054.702047999999</v>
      </c>
      <c r="AM68" s="6">
        <v>24885.137215999999</v>
      </c>
      <c r="AN68" s="6">
        <v>26428.015723392</v>
      </c>
      <c r="AO68" s="10">
        <v>9.4564903386243088E-3</v>
      </c>
      <c r="BQ68" s="27">
        <v>0</v>
      </c>
      <c r="BR68" s="28">
        <v>0</v>
      </c>
      <c r="BS68" s="28">
        <v>0</v>
      </c>
      <c r="BT68" s="28">
        <v>0</v>
      </c>
      <c r="BU68" s="28">
        <v>0</v>
      </c>
      <c r="BV68" s="28">
        <v>0</v>
      </c>
      <c r="BW68" s="28">
        <v>0</v>
      </c>
      <c r="BX68" s="28">
        <v>0</v>
      </c>
      <c r="BY68" s="28">
        <v>0</v>
      </c>
      <c r="BZ68" s="28">
        <v>1</v>
      </c>
      <c r="CA68" s="28">
        <v>0</v>
      </c>
      <c r="CB68" s="28">
        <v>0</v>
      </c>
      <c r="CC68" s="28">
        <v>0</v>
      </c>
      <c r="CD68" s="29">
        <v>0</v>
      </c>
      <c r="CE68" s="30">
        <f t="shared" ref="CE68:CE131" si="1">IF((BQ68+BR68+BS68)&gt;0,1,0)</f>
        <v>0</v>
      </c>
    </row>
    <row r="69" spans="1:83" x14ac:dyDescent="0.3">
      <c r="A69" t="s">
        <v>64</v>
      </c>
      <c r="B69" s="6"/>
      <c r="C69" s="6"/>
      <c r="D69" s="6"/>
      <c r="E69" s="6"/>
      <c r="F69" s="6"/>
      <c r="G69" s="6"/>
      <c r="H69" s="6"/>
      <c r="I69" s="6"/>
      <c r="J69" s="6"/>
      <c r="K69" s="6"/>
      <c r="L69" s="6"/>
      <c r="M69" s="6"/>
      <c r="N69" s="6"/>
      <c r="O69" s="6"/>
      <c r="P69" s="6"/>
      <c r="Q69" s="6"/>
      <c r="R69" s="6"/>
      <c r="S69" s="6"/>
      <c r="T69" s="6"/>
      <c r="U69" s="6"/>
      <c r="V69" s="6"/>
      <c r="W69" s="6"/>
      <c r="X69" s="6">
        <v>408.20536099999998</v>
      </c>
      <c r="Y69" s="6">
        <v>508.32361500000002</v>
      </c>
      <c r="Z69" s="6">
        <v>597.973117</v>
      </c>
      <c r="AA69" s="6">
        <v>557.27062031000003</v>
      </c>
      <c r="AB69" s="6">
        <v>621.86178994000011</v>
      </c>
      <c r="AC69" s="6">
        <v>688.76187745999994</v>
      </c>
      <c r="AD69" s="6">
        <v>763.0537479699999</v>
      </c>
      <c r="AE69" s="6">
        <v>727.75724590999994</v>
      </c>
      <c r="AF69" s="6">
        <v>650.74102112000003</v>
      </c>
      <c r="AG69" s="6">
        <v>722.36903651</v>
      </c>
      <c r="AH69" s="6">
        <v>633.48753494000005</v>
      </c>
      <c r="AI69" s="6">
        <v>671.65393024000002</v>
      </c>
      <c r="AJ69" s="6">
        <v>660.11794235899993</v>
      </c>
      <c r="AK69" s="6">
        <v>564.27368406250002</v>
      </c>
      <c r="AL69" s="6">
        <v>581.56011175000003</v>
      </c>
      <c r="AM69" s="6">
        <v>581.56011175000003</v>
      </c>
      <c r="AN69" s="6">
        <v>612.07513991687551</v>
      </c>
      <c r="AO69" s="11" t="s">
        <v>220</v>
      </c>
      <c r="BQ69" s="27">
        <v>0</v>
      </c>
      <c r="BR69" s="28">
        <v>0</v>
      </c>
      <c r="BS69" s="28">
        <v>0</v>
      </c>
      <c r="BT69" s="28">
        <v>0</v>
      </c>
      <c r="BU69" s="28">
        <v>0</v>
      </c>
      <c r="BV69" s="28">
        <v>0</v>
      </c>
      <c r="BW69" s="28">
        <v>0</v>
      </c>
      <c r="BX69" s="28">
        <v>0</v>
      </c>
      <c r="BY69" s="28">
        <v>0</v>
      </c>
      <c r="BZ69" s="28">
        <v>0</v>
      </c>
      <c r="CA69" s="28">
        <v>1</v>
      </c>
      <c r="CB69" s="28">
        <v>0</v>
      </c>
      <c r="CC69" s="28">
        <v>0</v>
      </c>
      <c r="CD69" s="29">
        <v>0</v>
      </c>
      <c r="CE69" s="30">
        <f t="shared" si="1"/>
        <v>0</v>
      </c>
    </row>
    <row r="70" spans="1:83" x14ac:dyDescent="0.3">
      <c r="A70" t="s">
        <v>65</v>
      </c>
      <c r="B70" s="6">
        <v>4.7330656000000006E-2</v>
      </c>
      <c r="C70" s="6">
        <v>0.18400520000000001</v>
      </c>
      <c r="D70" s="6">
        <v>6.0863114999999995E-2</v>
      </c>
      <c r="E70" s="6">
        <v>0.28866387999999998</v>
      </c>
      <c r="F70" s="6">
        <v>9.1542258000000001E-2</v>
      </c>
      <c r="G70" s="6">
        <v>0.13355206999999999</v>
      </c>
      <c r="H70" s="6">
        <v>0.23100962999999999</v>
      </c>
      <c r="I70" s="6">
        <v>0.29946439199999997</v>
      </c>
      <c r="J70" s="6">
        <v>0.13429658999999999</v>
      </c>
      <c r="K70" s="6">
        <v>0.15673573000000002</v>
      </c>
      <c r="L70" s="6"/>
      <c r="M70" s="6"/>
      <c r="N70" s="6"/>
      <c r="O70" s="6"/>
      <c r="P70" s="6"/>
      <c r="Q70" s="6">
        <v>4.4716158300000002</v>
      </c>
      <c r="R70" s="6">
        <v>5.7276631</v>
      </c>
      <c r="S70" s="6">
        <v>6.1456025999999992</v>
      </c>
      <c r="T70" s="6">
        <v>5.5631665999999997</v>
      </c>
      <c r="U70" s="6">
        <v>4.2472043000000008</v>
      </c>
      <c r="V70" s="6">
        <v>6.0507634000000001</v>
      </c>
      <c r="W70" s="6">
        <v>5.3639747</v>
      </c>
      <c r="X70" s="6">
        <v>2.8465331000000003</v>
      </c>
      <c r="Y70" s="6">
        <v>5.9893291</v>
      </c>
      <c r="Z70" s="6">
        <v>6.852364399999999</v>
      </c>
      <c r="AA70" s="6">
        <v>11.028154172000001</v>
      </c>
      <c r="AB70" s="6"/>
      <c r="AC70" s="6">
        <v>14.409511046</v>
      </c>
      <c r="AD70" s="6">
        <v>20.654067557000001</v>
      </c>
      <c r="AE70" s="6">
        <v>13.846230029000001</v>
      </c>
      <c r="AF70" s="6">
        <v>38.428998659999998</v>
      </c>
      <c r="AG70" s="6">
        <v>21.792198450000001</v>
      </c>
      <c r="AH70" s="6">
        <v>22.586458562000001</v>
      </c>
      <c r="AI70" s="6">
        <v>22.586458562000001</v>
      </c>
      <c r="AJ70" s="6">
        <v>22.586458562000001</v>
      </c>
      <c r="AK70" s="6">
        <v>22.586458562000001</v>
      </c>
      <c r="AL70" s="6">
        <v>22.586458562000001</v>
      </c>
      <c r="AM70" s="6">
        <v>22.586458562000001</v>
      </c>
      <c r="AN70" s="6"/>
      <c r="AO70" s="10">
        <v>0</v>
      </c>
      <c r="BQ70" s="27">
        <v>0</v>
      </c>
      <c r="BR70" s="28">
        <v>0</v>
      </c>
      <c r="BS70" s="28">
        <v>1</v>
      </c>
      <c r="BT70" s="28">
        <v>0</v>
      </c>
      <c r="BU70" s="28">
        <v>0</v>
      </c>
      <c r="BV70" s="28">
        <v>0</v>
      </c>
      <c r="BW70" s="28">
        <v>0</v>
      </c>
      <c r="BX70" s="28">
        <v>0</v>
      </c>
      <c r="BY70" s="28">
        <v>1</v>
      </c>
      <c r="BZ70" s="28">
        <v>0</v>
      </c>
      <c r="CA70" s="28">
        <v>0</v>
      </c>
      <c r="CB70" s="28">
        <v>0</v>
      </c>
      <c r="CC70" s="28">
        <v>1</v>
      </c>
      <c r="CD70" s="29">
        <v>0</v>
      </c>
      <c r="CE70" s="30">
        <f t="shared" si="1"/>
        <v>1</v>
      </c>
    </row>
    <row r="71" spans="1:83" x14ac:dyDescent="0.3">
      <c r="A71" t="s">
        <v>66</v>
      </c>
      <c r="B71" s="6"/>
      <c r="C71" s="6"/>
      <c r="D71" s="6">
        <v>0.18781310000000001</v>
      </c>
      <c r="E71" s="6">
        <v>0.70113612999999997</v>
      </c>
      <c r="F71" s="6"/>
      <c r="G71" s="6"/>
      <c r="H71" s="6"/>
      <c r="I71" s="6"/>
      <c r="J71" s="6"/>
      <c r="K71" s="6"/>
      <c r="L71" s="6"/>
      <c r="M71" s="6"/>
      <c r="N71" s="6"/>
      <c r="O71" s="6"/>
      <c r="P71" s="6"/>
      <c r="Q71" s="6"/>
      <c r="R71" s="6"/>
      <c r="S71" s="6"/>
      <c r="T71" s="6"/>
      <c r="U71" s="6"/>
      <c r="V71" s="6"/>
      <c r="W71" s="6"/>
      <c r="X71" s="6"/>
      <c r="Y71" s="6">
        <v>54.069839389999999</v>
      </c>
      <c r="Z71" s="6">
        <v>60.748748909999996</v>
      </c>
      <c r="AA71" s="6">
        <v>59.3040875481</v>
      </c>
      <c r="AB71" s="6">
        <v>63.773517345899997</v>
      </c>
      <c r="AC71" s="6">
        <v>55.662540373000006</v>
      </c>
      <c r="AD71" s="6">
        <v>64.811558974999997</v>
      </c>
      <c r="AE71" s="6">
        <v>79.80115312400001</v>
      </c>
      <c r="AF71" s="6">
        <v>115.699060973</v>
      </c>
      <c r="AG71" s="6">
        <v>91.358953777000011</v>
      </c>
      <c r="AH71" s="6">
        <v>106.349453095</v>
      </c>
      <c r="AI71" s="6">
        <v>109.82922194499999</v>
      </c>
      <c r="AJ71" s="6">
        <v>137.77120936899999</v>
      </c>
      <c r="AK71" s="6">
        <v>135.96387525</v>
      </c>
      <c r="AL71" s="6">
        <v>207.36923662500001</v>
      </c>
      <c r="AM71" s="6">
        <v>228.18120937500001</v>
      </c>
      <c r="AN71" s="6">
        <v>244.93704727494506</v>
      </c>
      <c r="AO71" s="10">
        <v>0.15260875219622744</v>
      </c>
      <c r="BQ71" s="27">
        <v>1</v>
      </c>
      <c r="BR71" s="28">
        <v>0</v>
      </c>
      <c r="BS71" s="28">
        <v>0</v>
      </c>
      <c r="BT71" s="28">
        <v>0</v>
      </c>
      <c r="BU71" s="28">
        <v>0</v>
      </c>
      <c r="BV71" s="28">
        <v>0</v>
      </c>
      <c r="BW71" s="28">
        <v>0</v>
      </c>
      <c r="BX71" s="28">
        <v>0</v>
      </c>
      <c r="BY71" s="28">
        <v>1</v>
      </c>
      <c r="BZ71" s="28">
        <v>0</v>
      </c>
      <c r="CA71" s="28">
        <v>0</v>
      </c>
      <c r="CB71" s="28">
        <v>1</v>
      </c>
      <c r="CC71" s="28">
        <v>1</v>
      </c>
      <c r="CD71" s="29">
        <v>1</v>
      </c>
      <c r="CE71" s="30">
        <f t="shared" si="1"/>
        <v>1</v>
      </c>
    </row>
    <row r="72" spans="1:83" x14ac:dyDescent="0.3">
      <c r="A72" t="s">
        <v>67</v>
      </c>
      <c r="B72" s="6"/>
      <c r="C72" s="6"/>
      <c r="D72" s="6"/>
      <c r="E72" s="6"/>
      <c r="F72" s="6"/>
      <c r="G72" s="6"/>
      <c r="H72" s="6"/>
      <c r="I72" s="6"/>
      <c r="J72" s="6"/>
      <c r="K72" s="6"/>
      <c r="L72" s="6"/>
      <c r="M72" s="6"/>
      <c r="N72" s="6"/>
      <c r="O72" s="6"/>
      <c r="P72" s="6"/>
      <c r="Q72" s="6"/>
      <c r="R72" s="6"/>
      <c r="S72" s="6">
        <v>284</v>
      </c>
      <c r="T72" s="6">
        <v>373</v>
      </c>
      <c r="U72" s="6">
        <v>360</v>
      </c>
      <c r="V72" s="6">
        <v>209.54718740000001</v>
      </c>
      <c r="W72" s="6">
        <v>221.57244780000002</v>
      </c>
      <c r="X72" s="6">
        <v>230.81536349999999</v>
      </c>
      <c r="Y72" s="6">
        <v>235.96190130000002</v>
      </c>
      <c r="Z72" s="6">
        <v>302.92096179999999</v>
      </c>
      <c r="AA72" s="6">
        <v>446.0053987</v>
      </c>
      <c r="AB72" s="6">
        <v>627.34877949999998</v>
      </c>
      <c r="AC72" s="6">
        <v>883.065426</v>
      </c>
      <c r="AD72" s="6">
        <v>1065.0212959999999</v>
      </c>
      <c r="AE72" s="6">
        <v>1111.6197131999998</v>
      </c>
      <c r="AF72" s="6">
        <v>1183.9357497000001</v>
      </c>
      <c r="AG72" s="6">
        <v>1547.2744395999998</v>
      </c>
      <c r="AH72" s="6">
        <v>1770.1151751</v>
      </c>
      <c r="AI72" s="6">
        <v>1945.2848523</v>
      </c>
      <c r="AJ72" s="6">
        <v>1986.4749234000001</v>
      </c>
      <c r="AK72" s="6">
        <v>1458.7413120000001</v>
      </c>
      <c r="AL72" s="6">
        <v>1520.7852800000001</v>
      </c>
      <c r="AM72" s="6">
        <v>1793.945152</v>
      </c>
      <c r="AN72" s="6">
        <v>2034.3338023679999</v>
      </c>
      <c r="AO72" s="10">
        <v>0.12169979674371859</v>
      </c>
      <c r="BQ72" s="27">
        <v>0</v>
      </c>
      <c r="BR72" s="28">
        <v>1</v>
      </c>
      <c r="BS72" s="28">
        <v>0</v>
      </c>
      <c r="BT72" s="28">
        <v>0</v>
      </c>
      <c r="BU72" s="28">
        <v>1</v>
      </c>
      <c r="BV72" s="28">
        <v>0</v>
      </c>
      <c r="BW72" s="28">
        <v>0</v>
      </c>
      <c r="BX72" s="28">
        <v>0</v>
      </c>
      <c r="BY72" s="28">
        <v>0</v>
      </c>
      <c r="BZ72" s="28">
        <v>0</v>
      </c>
      <c r="CA72" s="28">
        <v>0</v>
      </c>
      <c r="CB72" s="28">
        <v>0</v>
      </c>
      <c r="CC72" s="28">
        <v>0</v>
      </c>
      <c r="CD72" s="29">
        <v>0</v>
      </c>
      <c r="CE72" s="30">
        <f t="shared" si="1"/>
        <v>1</v>
      </c>
    </row>
    <row r="73" spans="1:83" x14ac:dyDescent="0.3">
      <c r="A73" t="s">
        <v>68</v>
      </c>
      <c r="B73" s="6">
        <v>2380.4900250000001</v>
      </c>
      <c r="C73" s="6">
        <v>2122.5680109999998</v>
      </c>
      <c r="D73" s="6">
        <v>2230.3214899999998</v>
      </c>
      <c r="E73" s="6">
        <v>2121.8630229999999</v>
      </c>
      <c r="F73" s="6">
        <v>1964.0536770000001</v>
      </c>
      <c r="G73" s="6">
        <v>2018.489955</v>
      </c>
      <c r="H73" s="6">
        <v>2778.1504730000001</v>
      </c>
      <c r="I73" s="6">
        <v>3586.7760880000001</v>
      </c>
      <c r="J73" s="6">
        <v>3839.2789910000001</v>
      </c>
      <c r="K73" s="6">
        <v>3753.9737580000001</v>
      </c>
      <c r="L73" s="6">
        <v>4878.028354</v>
      </c>
      <c r="M73" s="6">
        <v>4824.468226</v>
      </c>
      <c r="N73" s="6">
        <v>4923.3522979999998</v>
      </c>
      <c r="O73" s="6">
        <v>4392.0846410000004</v>
      </c>
      <c r="P73" s="6">
        <v>4405.3045810000003</v>
      </c>
      <c r="Q73" s="6">
        <v>4526.0279270000001</v>
      </c>
      <c r="R73" s="6">
        <v>4345.247601</v>
      </c>
      <c r="S73" s="6">
        <v>3856.8534920000002</v>
      </c>
      <c r="T73" s="6">
        <v>4266</v>
      </c>
      <c r="U73" s="6">
        <v>4334</v>
      </c>
      <c r="V73" s="6">
        <v>3639.9258840000002</v>
      </c>
      <c r="W73" s="6">
        <v>3931.3106680000001</v>
      </c>
      <c r="X73" s="6">
        <v>4686.1810589999995</v>
      </c>
      <c r="Y73" s="6">
        <v>5779.6787290000002</v>
      </c>
      <c r="Z73" s="6">
        <v>6580.5664989999996</v>
      </c>
      <c r="AA73" s="6">
        <v>6865.779219</v>
      </c>
      <c r="AB73" s="6">
        <v>7482.2868799999997</v>
      </c>
      <c r="AC73" s="6">
        <v>9769.9231810000001</v>
      </c>
      <c r="AD73" s="6">
        <v>10973.972374999999</v>
      </c>
      <c r="AE73" s="6">
        <v>12333.262473000001</v>
      </c>
      <c r="AF73" s="6">
        <v>12791.629121</v>
      </c>
      <c r="AG73" s="6">
        <v>15327.620607000001</v>
      </c>
      <c r="AH73" s="6">
        <v>14643.188037</v>
      </c>
      <c r="AI73" s="6">
        <v>16397.702036891002</v>
      </c>
      <c r="AJ73" s="6">
        <v>17068.593918629998</v>
      </c>
      <c r="AK73" s="6">
        <v>15811.523071</v>
      </c>
      <c r="AL73" s="6">
        <v>16447.144345000001</v>
      </c>
      <c r="AM73" s="6">
        <v>16776.915118500001</v>
      </c>
      <c r="AN73" s="6">
        <v>17364.107147647501</v>
      </c>
      <c r="AO73" s="10">
        <v>4.3096311241722805E-3</v>
      </c>
      <c r="BQ73" s="27">
        <v>0</v>
      </c>
      <c r="BR73" s="28">
        <v>0</v>
      </c>
      <c r="BS73" s="28">
        <v>0</v>
      </c>
      <c r="BT73" s="28">
        <v>0</v>
      </c>
      <c r="BU73" s="28">
        <v>0</v>
      </c>
      <c r="BV73" s="28">
        <v>0</v>
      </c>
      <c r="BW73" s="28">
        <v>0</v>
      </c>
      <c r="BX73" s="28">
        <v>0</v>
      </c>
      <c r="BY73" s="28">
        <v>0</v>
      </c>
      <c r="BZ73" s="28">
        <v>1</v>
      </c>
      <c r="CA73" s="28">
        <v>0</v>
      </c>
      <c r="CB73" s="28">
        <v>0</v>
      </c>
      <c r="CC73" s="28">
        <v>0</v>
      </c>
      <c r="CD73" s="29">
        <v>0</v>
      </c>
      <c r="CE73" s="30">
        <f t="shared" si="1"/>
        <v>0</v>
      </c>
    </row>
    <row r="74" spans="1:83" x14ac:dyDescent="0.3">
      <c r="A74" t="s">
        <v>69</v>
      </c>
      <c r="B74" s="6">
        <v>0.9</v>
      </c>
      <c r="C74" s="6">
        <v>1.4</v>
      </c>
      <c r="D74" s="6">
        <v>1.5</v>
      </c>
      <c r="E74" s="6">
        <v>0.5</v>
      </c>
      <c r="F74" s="6">
        <v>4.7</v>
      </c>
      <c r="G74" s="6">
        <v>4.2</v>
      </c>
      <c r="H74" s="6">
        <v>0.6</v>
      </c>
      <c r="I74" s="6">
        <v>0.7</v>
      </c>
      <c r="J74" s="6">
        <v>6</v>
      </c>
      <c r="K74" s="6">
        <v>6</v>
      </c>
      <c r="L74" s="6">
        <v>6</v>
      </c>
      <c r="M74" s="6">
        <v>6.2</v>
      </c>
      <c r="N74" s="6">
        <v>7.3</v>
      </c>
      <c r="O74" s="6">
        <v>10.1</v>
      </c>
      <c r="P74" s="6">
        <v>15.7</v>
      </c>
      <c r="Q74" s="6">
        <v>17.209599999999998</v>
      </c>
      <c r="R74" s="6">
        <v>27.5</v>
      </c>
      <c r="S74" s="6">
        <v>26</v>
      </c>
      <c r="T74" s="6">
        <v>29.5</v>
      </c>
      <c r="U74" s="6">
        <v>30.7</v>
      </c>
      <c r="V74" s="6">
        <v>32.396799999999999</v>
      </c>
      <c r="W74" s="6">
        <v>45.909120000000001</v>
      </c>
      <c r="X74" s="6">
        <v>43.52</v>
      </c>
      <c r="Y74" s="6">
        <v>65.100095999999994</v>
      </c>
      <c r="Z74" s="6">
        <v>82.371200000000002</v>
      </c>
      <c r="AA74" s="6">
        <v>99.184576000000007</v>
      </c>
      <c r="AB74" s="6">
        <v>105.253248</v>
      </c>
      <c r="AC74" s="6">
        <v>117.36371200000001</v>
      </c>
      <c r="AD74" s="6">
        <v>126.104704</v>
      </c>
      <c r="AE74" s="6">
        <v>114.45568</v>
      </c>
      <c r="AF74" s="6">
        <v>135.85216</v>
      </c>
      <c r="AG74" s="6">
        <v>2134.6386069999999</v>
      </c>
      <c r="AH74" s="6">
        <v>2155.4949999999999</v>
      </c>
      <c r="AI74" s="6">
        <v>1863.99</v>
      </c>
      <c r="AJ74" s="6">
        <v>2007.8314800000001</v>
      </c>
      <c r="AK74" s="6">
        <v>4982.4424959999997</v>
      </c>
      <c r="AL74" s="6">
        <v>2979.9342080000001</v>
      </c>
      <c r="AM74" s="6">
        <v>3536.410112</v>
      </c>
      <c r="AN74" s="6">
        <v>3802.8763539621395</v>
      </c>
      <c r="AO74" s="10">
        <v>7.3393348527687724E-2</v>
      </c>
      <c r="BQ74" s="27">
        <v>0</v>
      </c>
      <c r="BR74" s="28">
        <v>1</v>
      </c>
      <c r="BS74" s="28">
        <v>0</v>
      </c>
      <c r="BT74" s="28">
        <v>0</v>
      </c>
      <c r="BU74" s="28">
        <v>0</v>
      </c>
      <c r="BV74" s="28">
        <v>0</v>
      </c>
      <c r="BW74" s="28">
        <v>0</v>
      </c>
      <c r="BX74" s="28">
        <v>0</v>
      </c>
      <c r="BY74" s="28">
        <v>1</v>
      </c>
      <c r="BZ74" s="28">
        <v>0</v>
      </c>
      <c r="CA74" s="28">
        <v>0</v>
      </c>
      <c r="CB74" s="28">
        <v>0</v>
      </c>
      <c r="CC74" s="28">
        <v>0</v>
      </c>
      <c r="CD74" s="29">
        <v>0</v>
      </c>
      <c r="CE74" s="30">
        <f t="shared" si="1"/>
        <v>1</v>
      </c>
    </row>
    <row r="75" spans="1:83" x14ac:dyDescent="0.3">
      <c r="A75" t="s">
        <v>70</v>
      </c>
      <c r="B75" s="6">
        <v>1123</v>
      </c>
      <c r="C75" s="6">
        <v>1172</v>
      </c>
      <c r="D75" s="6">
        <v>1144</v>
      </c>
      <c r="E75" s="6">
        <v>964</v>
      </c>
      <c r="F75" s="6">
        <v>945</v>
      </c>
      <c r="G75" s="6">
        <v>807</v>
      </c>
      <c r="H75" s="6">
        <v>967</v>
      </c>
      <c r="I75" s="6">
        <v>1403</v>
      </c>
      <c r="J75" s="6">
        <v>1742</v>
      </c>
      <c r="K75" s="6">
        <v>1387</v>
      </c>
      <c r="L75" s="6">
        <v>1822</v>
      </c>
      <c r="M75" s="6">
        <v>2178</v>
      </c>
      <c r="N75" s="6">
        <v>2535</v>
      </c>
      <c r="O75" s="6">
        <v>2655</v>
      </c>
      <c r="P75" s="6">
        <v>2890</v>
      </c>
      <c r="Q75" s="6">
        <v>3284</v>
      </c>
      <c r="R75" s="6">
        <v>3075</v>
      </c>
      <c r="S75" s="6">
        <v>3066</v>
      </c>
      <c r="T75" s="6"/>
      <c r="U75" s="6">
        <v>2287</v>
      </c>
      <c r="V75" s="6">
        <v>2191</v>
      </c>
      <c r="W75" s="6">
        <v>2013</v>
      </c>
      <c r="X75" s="6">
        <v>1658</v>
      </c>
      <c r="Y75" s="6">
        <v>1561</v>
      </c>
      <c r="Z75" s="6">
        <v>1242</v>
      </c>
      <c r="AA75" s="6">
        <v>1220.1070400000001</v>
      </c>
      <c r="AB75" s="6">
        <v>1542.6229962999998</v>
      </c>
      <c r="AC75" s="6">
        <v>2483.7210839999998</v>
      </c>
      <c r="AD75" s="6">
        <v>2686.6350428000001</v>
      </c>
      <c r="AE75" s="6">
        <v>2020.3239130999998</v>
      </c>
      <c r="AF75" s="6">
        <v>1499.2031528</v>
      </c>
      <c r="AG75" s="6">
        <v>1186.1935375999999</v>
      </c>
      <c r="AH75" s="6">
        <v>681.22674820000009</v>
      </c>
      <c r="AI75" s="6">
        <v>804.7520942000001</v>
      </c>
      <c r="AJ75" s="6">
        <v>734.71161470000004</v>
      </c>
      <c r="AK75" s="6">
        <v>509.13217600000002</v>
      </c>
      <c r="AL75" s="6">
        <v>417.08102400000001</v>
      </c>
      <c r="AM75" s="6">
        <v>400.59318400000001</v>
      </c>
      <c r="AN75" s="6">
        <v>405.80089539199997</v>
      </c>
      <c r="AO75" s="10">
        <v>1.8609854092828941E-3</v>
      </c>
      <c r="BQ75" s="27">
        <v>0</v>
      </c>
      <c r="BR75" s="28">
        <v>0</v>
      </c>
      <c r="BS75" s="28">
        <v>0</v>
      </c>
      <c r="BT75" s="28">
        <v>0</v>
      </c>
      <c r="BU75" s="28">
        <v>0</v>
      </c>
      <c r="BV75" s="28">
        <v>0</v>
      </c>
      <c r="BW75" s="28">
        <v>0</v>
      </c>
      <c r="BX75" s="28">
        <v>0</v>
      </c>
      <c r="BY75" s="28">
        <v>0</v>
      </c>
      <c r="BZ75" s="28">
        <v>1</v>
      </c>
      <c r="CA75" s="28">
        <v>0</v>
      </c>
      <c r="CB75" s="28">
        <v>0</v>
      </c>
      <c r="CC75" s="28">
        <v>0</v>
      </c>
      <c r="CD75" s="29">
        <v>0</v>
      </c>
      <c r="CE75" s="30">
        <f t="shared" si="1"/>
        <v>0</v>
      </c>
    </row>
    <row r="76" spans="1:83" x14ac:dyDescent="0.3">
      <c r="A76" t="s">
        <v>71</v>
      </c>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10" t="s">
        <v>220</v>
      </c>
      <c r="BQ76" s="27">
        <v>0</v>
      </c>
      <c r="BR76" s="28">
        <v>0</v>
      </c>
      <c r="BS76" s="28">
        <v>0</v>
      </c>
      <c r="BT76" s="28">
        <v>0</v>
      </c>
      <c r="BU76" s="28">
        <v>0</v>
      </c>
      <c r="BV76" s="28">
        <v>0</v>
      </c>
      <c r="BW76" s="28">
        <v>0</v>
      </c>
      <c r="BX76" s="28">
        <v>0</v>
      </c>
      <c r="BY76" s="28">
        <v>0</v>
      </c>
      <c r="BZ76" s="28">
        <v>0</v>
      </c>
      <c r="CA76" s="28">
        <v>1</v>
      </c>
      <c r="CB76" s="28">
        <v>0</v>
      </c>
      <c r="CC76" s="28">
        <v>0</v>
      </c>
      <c r="CD76" s="29">
        <v>0</v>
      </c>
      <c r="CE76" s="30">
        <f t="shared" si="1"/>
        <v>0</v>
      </c>
    </row>
    <row r="77" spans="1:83" x14ac:dyDescent="0.3">
      <c r="A77" t="s">
        <v>72</v>
      </c>
      <c r="B77" s="6"/>
      <c r="C77" s="6"/>
      <c r="D77" s="6"/>
      <c r="E77" s="6"/>
      <c r="F77" s="6"/>
      <c r="G77" s="6"/>
      <c r="H77" s="6">
        <v>16.777777710000002</v>
      </c>
      <c r="I77" s="6">
        <v>22.333333189999998</v>
      </c>
      <c r="J77" s="6">
        <v>23.518519259999998</v>
      </c>
      <c r="K77" s="6">
        <v>16.851851950000004</v>
      </c>
      <c r="L77" s="6">
        <v>17.974074085000002</v>
      </c>
      <c r="M77" s="6">
        <v>8.2777777780000008</v>
      </c>
      <c r="N77" s="6">
        <v>8.5962962780000005</v>
      </c>
      <c r="O77" s="6">
        <v>18.359259177999999</v>
      </c>
      <c r="P77" s="6">
        <v>26.159259777999999</v>
      </c>
      <c r="Q77" s="6">
        <v>37.755556185000003</v>
      </c>
      <c r="R77" s="6">
        <v>41.2777784074</v>
      </c>
      <c r="S77" s="6">
        <v>41.344444443999997</v>
      </c>
      <c r="T77" s="6">
        <v>42.381482148000003</v>
      </c>
      <c r="U77" s="6">
        <v>44.481482036999999</v>
      </c>
      <c r="V77" s="6">
        <v>46.374074815</v>
      </c>
      <c r="W77" s="6">
        <v>46.714814629999992</v>
      </c>
      <c r="X77" s="6">
        <v>47.562963037000003</v>
      </c>
      <c r="Y77" s="6">
        <v>48.567236740999995</v>
      </c>
      <c r="Z77" s="6">
        <v>72.192592036999997</v>
      </c>
      <c r="AA77" s="6">
        <v>26.83611110963</v>
      </c>
      <c r="AB77" s="6">
        <v>28.443188884800001</v>
      </c>
      <c r="AC77" s="6">
        <v>28.624935553299999</v>
      </c>
      <c r="AD77" s="6">
        <v>28.850324443699996</v>
      </c>
      <c r="AE77" s="6">
        <v>27.652595182999999</v>
      </c>
      <c r="AF77" s="6">
        <v>28.475102227000001</v>
      </c>
      <c r="AG77" s="6">
        <v>28.948812963299996</v>
      </c>
      <c r="AH77" s="6">
        <v>29.2943529637</v>
      </c>
      <c r="AI77" s="6">
        <v>29.645885181099999</v>
      </c>
      <c r="AJ77" s="6">
        <v>40.884545744</v>
      </c>
      <c r="AK77" s="6">
        <v>43.237919875000003</v>
      </c>
      <c r="AL77" s="6">
        <v>44.846061874999997</v>
      </c>
      <c r="AM77" s="6">
        <v>45.914603499999998</v>
      </c>
      <c r="AN77" s="6">
        <v>48.35454914946785</v>
      </c>
      <c r="AO77" s="10">
        <v>4.0565896937473027E-2</v>
      </c>
      <c r="BQ77" s="27">
        <v>0</v>
      </c>
      <c r="BR77" s="28">
        <v>0</v>
      </c>
      <c r="BS77" s="28">
        <v>1</v>
      </c>
      <c r="BT77" s="28">
        <v>0</v>
      </c>
      <c r="BU77" s="28">
        <v>0</v>
      </c>
      <c r="BV77" s="28">
        <v>1</v>
      </c>
      <c r="BW77" s="28">
        <v>0</v>
      </c>
      <c r="BX77" s="28">
        <v>0</v>
      </c>
      <c r="BY77" s="28">
        <v>0</v>
      </c>
      <c r="BZ77" s="28">
        <v>0</v>
      </c>
      <c r="CA77" s="28">
        <v>0</v>
      </c>
      <c r="CB77" s="28">
        <v>0</v>
      </c>
      <c r="CC77" s="28">
        <v>1</v>
      </c>
      <c r="CD77" s="29">
        <v>0</v>
      </c>
      <c r="CE77" s="30">
        <f t="shared" si="1"/>
        <v>1</v>
      </c>
    </row>
    <row r="78" spans="1:83" x14ac:dyDescent="0.3">
      <c r="A78" t="s">
        <v>73</v>
      </c>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10" t="s">
        <v>220</v>
      </c>
      <c r="BQ78" s="27">
        <v>0</v>
      </c>
      <c r="BR78" s="28">
        <v>0</v>
      </c>
      <c r="BS78" s="28">
        <v>0</v>
      </c>
      <c r="BT78" s="28">
        <v>0</v>
      </c>
      <c r="BU78" s="28">
        <v>0</v>
      </c>
      <c r="BV78" s="28">
        <v>0</v>
      </c>
      <c r="BW78" s="28">
        <v>0</v>
      </c>
      <c r="BX78" s="28">
        <v>0</v>
      </c>
      <c r="BY78" s="28">
        <v>0</v>
      </c>
      <c r="BZ78" s="28">
        <v>0</v>
      </c>
      <c r="CA78" s="28">
        <v>1</v>
      </c>
      <c r="CB78" s="28">
        <v>0</v>
      </c>
      <c r="CC78" s="28">
        <v>0</v>
      </c>
      <c r="CD78" s="29">
        <v>0</v>
      </c>
      <c r="CE78" s="30">
        <f t="shared" si="1"/>
        <v>0</v>
      </c>
    </row>
    <row r="79" spans="1:83" x14ac:dyDescent="0.3">
      <c r="A79" t="s">
        <v>74</v>
      </c>
      <c r="B79" s="6">
        <v>26.2</v>
      </c>
      <c r="C79" s="6">
        <v>24.5</v>
      </c>
      <c r="D79" s="6">
        <v>10.7</v>
      </c>
      <c r="E79" s="6">
        <v>3.9</v>
      </c>
      <c r="F79" s="6">
        <v>3.4</v>
      </c>
      <c r="G79" s="6">
        <v>1</v>
      </c>
      <c r="H79" s="6">
        <v>0.7</v>
      </c>
      <c r="I79" s="6">
        <v>0.1</v>
      </c>
      <c r="J79" s="6">
        <v>45.7</v>
      </c>
      <c r="K79" s="6">
        <v>85</v>
      </c>
      <c r="L79" s="6">
        <v>119.1</v>
      </c>
      <c r="M79" s="6">
        <v>178.9</v>
      </c>
      <c r="N79" s="6">
        <v>230.9</v>
      </c>
      <c r="O79" s="6">
        <v>240.5</v>
      </c>
      <c r="P79" s="6">
        <v>284.89999999999998</v>
      </c>
      <c r="Q79" s="6">
        <v>358</v>
      </c>
      <c r="R79" s="6">
        <v>375</v>
      </c>
      <c r="S79" s="6">
        <v>408</v>
      </c>
      <c r="T79" s="6">
        <v>457</v>
      </c>
      <c r="U79" s="6">
        <v>466</v>
      </c>
      <c r="V79" s="6">
        <v>595.79999999999995</v>
      </c>
      <c r="W79" s="6">
        <v>633.41470200000003</v>
      </c>
      <c r="X79" s="6">
        <v>1600.80018</v>
      </c>
      <c r="Y79" s="6">
        <v>2150.4551999999999</v>
      </c>
      <c r="Z79" s="6">
        <v>2631.5</v>
      </c>
      <c r="AA79" s="6">
        <v>3066.6</v>
      </c>
      <c r="AB79" s="6">
        <v>3700.1</v>
      </c>
      <c r="AC79" s="6">
        <v>4236.2</v>
      </c>
      <c r="AD79" s="6">
        <v>4459.8341453200001</v>
      </c>
      <c r="AE79" s="6">
        <v>4019.3565312600003</v>
      </c>
      <c r="AF79" s="6">
        <v>4231.7509799999998</v>
      </c>
      <c r="AG79" s="6">
        <v>4523.7584999999999</v>
      </c>
      <c r="AH79" s="6">
        <v>5030.6495069900002</v>
      </c>
      <c r="AI79" s="6">
        <v>5379.0667999999996</v>
      </c>
      <c r="AJ79" s="6">
        <v>5837.9742859999997</v>
      </c>
      <c r="AK79" s="6">
        <v>6572.7851680000003</v>
      </c>
      <c r="AL79" s="6">
        <v>7471.3999679999997</v>
      </c>
      <c r="AM79" s="6">
        <v>8449.1997759999995</v>
      </c>
      <c r="AN79" s="6">
        <v>9572.9433462079996</v>
      </c>
      <c r="AO79" s="10">
        <v>0.12100953552956048</v>
      </c>
      <c r="BQ79" s="27">
        <v>0</v>
      </c>
      <c r="BR79" s="28">
        <v>0</v>
      </c>
      <c r="BS79" s="28">
        <v>1</v>
      </c>
      <c r="BT79" s="28">
        <v>0</v>
      </c>
      <c r="BU79" s="28">
        <v>0</v>
      </c>
      <c r="BV79" s="28">
        <v>1</v>
      </c>
      <c r="BW79" s="28">
        <v>0</v>
      </c>
      <c r="BX79" s="28">
        <v>0</v>
      </c>
      <c r="BY79" s="28">
        <v>0</v>
      </c>
      <c r="BZ79" s="28">
        <v>0</v>
      </c>
      <c r="CA79" s="28">
        <v>0</v>
      </c>
      <c r="CB79" s="28">
        <v>0</v>
      </c>
      <c r="CC79" s="28">
        <v>0</v>
      </c>
      <c r="CD79" s="29">
        <v>0</v>
      </c>
      <c r="CE79" s="30">
        <f t="shared" si="1"/>
        <v>1</v>
      </c>
    </row>
    <row r="80" spans="1:83" x14ac:dyDescent="0.3">
      <c r="A80" t="s">
        <v>75</v>
      </c>
      <c r="B80" s="6"/>
      <c r="C80" s="6"/>
      <c r="D80" s="6"/>
      <c r="E80" s="6"/>
      <c r="F80" s="6"/>
      <c r="G80" s="6"/>
      <c r="H80" s="6">
        <v>7.0000000000000007E-2</v>
      </c>
      <c r="I80" s="6">
        <v>7.0000000000000007E-2</v>
      </c>
      <c r="J80" s="6">
        <v>26.71</v>
      </c>
      <c r="K80" s="6"/>
      <c r="L80" s="6"/>
      <c r="M80" s="6"/>
      <c r="N80" s="6"/>
      <c r="O80" s="6"/>
      <c r="P80" s="6">
        <v>0.49</v>
      </c>
      <c r="Q80" s="6">
        <v>0.74</v>
      </c>
      <c r="R80" s="6">
        <v>1.0720000000000001</v>
      </c>
      <c r="S80" s="6">
        <v>1.48</v>
      </c>
      <c r="T80" s="6">
        <v>4.9800000000000004</v>
      </c>
      <c r="U80" s="6">
        <v>6.015879</v>
      </c>
      <c r="V80" s="6">
        <v>1.166455</v>
      </c>
      <c r="W80" s="6">
        <v>8.7158703000000006</v>
      </c>
      <c r="X80" s="6">
        <v>15.19</v>
      </c>
      <c r="Y80" s="6">
        <v>111</v>
      </c>
      <c r="Z80" s="6">
        <v>41.64</v>
      </c>
      <c r="AA80" s="6">
        <v>41.57</v>
      </c>
      <c r="AB80" s="6">
        <v>29.5</v>
      </c>
      <c r="AC80" s="6">
        <v>15.07</v>
      </c>
      <c r="AD80" s="6">
        <v>61.52</v>
      </c>
      <c r="AE80" s="6">
        <v>52.03</v>
      </c>
      <c r="AF80" s="6">
        <v>46.26</v>
      </c>
      <c r="AG80" s="6">
        <v>64.5</v>
      </c>
      <c r="AH80" s="6">
        <v>66.3</v>
      </c>
      <c r="AI80" s="6">
        <v>93.01</v>
      </c>
      <c r="AJ80" s="6">
        <v>121.42585321999999</v>
      </c>
      <c r="AK80" s="6">
        <v>130.58230800000001</v>
      </c>
      <c r="AL80" s="6">
        <v>52.170780000000001</v>
      </c>
      <c r="AM80" s="6">
        <v>43.77</v>
      </c>
      <c r="AN80" s="6">
        <v>47.939200011569653</v>
      </c>
      <c r="AO80" s="10">
        <v>4.1675389039006914E-3</v>
      </c>
      <c r="BQ80" s="27">
        <v>1</v>
      </c>
      <c r="BR80" s="28">
        <v>0</v>
      </c>
      <c r="BS80" s="28">
        <v>0</v>
      </c>
      <c r="BT80" s="28">
        <v>0</v>
      </c>
      <c r="BU80" s="28">
        <v>0</v>
      </c>
      <c r="BV80" s="28">
        <v>0</v>
      </c>
      <c r="BW80" s="28">
        <v>0</v>
      </c>
      <c r="BX80" s="28">
        <v>0</v>
      </c>
      <c r="BY80" s="28">
        <v>1</v>
      </c>
      <c r="BZ80" s="28">
        <v>0</v>
      </c>
      <c r="CA80" s="28">
        <v>0</v>
      </c>
      <c r="CB80" s="28">
        <v>1</v>
      </c>
      <c r="CC80" s="28">
        <v>0</v>
      </c>
      <c r="CD80" s="29">
        <v>0</v>
      </c>
      <c r="CE80" s="30">
        <f t="shared" si="1"/>
        <v>1</v>
      </c>
    </row>
    <row r="81" spans="1:83" x14ac:dyDescent="0.3">
      <c r="A81" t="s">
        <v>76</v>
      </c>
      <c r="B81" s="6"/>
      <c r="C81" s="6"/>
      <c r="D81" s="6"/>
      <c r="E81" s="6"/>
      <c r="F81" s="6"/>
      <c r="G81" s="6"/>
      <c r="H81" s="6"/>
      <c r="I81" s="6"/>
      <c r="J81" s="6">
        <v>1.5</v>
      </c>
      <c r="K81" s="6">
        <v>1.2</v>
      </c>
      <c r="L81" s="6">
        <v>1</v>
      </c>
      <c r="M81" s="6"/>
      <c r="N81" s="6"/>
      <c r="O81" s="6"/>
      <c r="P81" s="6"/>
      <c r="Q81" s="6"/>
      <c r="R81" s="6">
        <v>2</v>
      </c>
      <c r="S81" s="6">
        <v>2</v>
      </c>
      <c r="T81" s="6"/>
      <c r="U81" s="6"/>
      <c r="V81" s="6"/>
      <c r="W81" s="6">
        <v>10.028122569999999</v>
      </c>
      <c r="X81" s="6">
        <v>17.631575609999999</v>
      </c>
      <c r="Y81" s="6">
        <v>23.1262775</v>
      </c>
      <c r="Z81" s="6">
        <v>27.699073940000002</v>
      </c>
      <c r="AA81" s="6">
        <v>19.8988320757</v>
      </c>
      <c r="AB81" s="6">
        <v>25.519702429999999</v>
      </c>
      <c r="AC81" s="6">
        <v>43.030269350000005</v>
      </c>
      <c r="AD81" s="6">
        <v>49.460552249999999</v>
      </c>
      <c r="AE81" s="6">
        <v>48.85041382</v>
      </c>
      <c r="AF81" s="6">
        <v>45.890277963000003</v>
      </c>
      <c r="AG81" s="6">
        <v>52.1101203654</v>
      </c>
      <c r="AH81" s="6">
        <v>45.635184424900004</v>
      </c>
      <c r="AI81" s="6">
        <v>63.787684424999995</v>
      </c>
      <c r="AJ81" s="6">
        <v>92.419676499999994</v>
      </c>
      <c r="AK81" s="6">
        <v>84.952814000000004</v>
      </c>
      <c r="AL81" s="6">
        <v>56.431260000000002</v>
      </c>
      <c r="AM81" s="6">
        <v>56.431260000000002</v>
      </c>
      <c r="AN81" s="6">
        <v>26.522692199999998</v>
      </c>
      <c r="AO81" s="10">
        <v>1.7920737972972972E-2</v>
      </c>
      <c r="BQ81" s="27">
        <v>1</v>
      </c>
      <c r="BR81" s="28">
        <v>0</v>
      </c>
      <c r="BS81" s="28">
        <v>0</v>
      </c>
      <c r="BT81" s="28">
        <v>0</v>
      </c>
      <c r="BU81" s="28">
        <v>0</v>
      </c>
      <c r="BV81" s="28">
        <v>0</v>
      </c>
      <c r="BW81" s="28">
        <v>0</v>
      </c>
      <c r="BX81" s="28">
        <v>0</v>
      </c>
      <c r="BY81" s="28">
        <v>1</v>
      </c>
      <c r="BZ81" s="28">
        <v>0</v>
      </c>
      <c r="CA81" s="28">
        <v>0</v>
      </c>
      <c r="CB81" s="28">
        <v>1</v>
      </c>
      <c r="CC81" s="28">
        <v>1</v>
      </c>
      <c r="CD81" s="29">
        <v>1</v>
      </c>
      <c r="CE81" s="30">
        <f t="shared" si="1"/>
        <v>1</v>
      </c>
    </row>
    <row r="82" spans="1:83" x14ac:dyDescent="0.3">
      <c r="A82" t="s">
        <v>77</v>
      </c>
      <c r="B82" s="6"/>
      <c r="C82" s="6"/>
      <c r="D82" s="6">
        <v>2.2999999999999998</v>
      </c>
      <c r="E82" s="6">
        <v>1.1666666999999999</v>
      </c>
      <c r="F82" s="6">
        <v>2.6098951000000001</v>
      </c>
      <c r="G82" s="6"/>
      <c r="H82" s="6"/>
      <c r="I82" s="6"/>
      <c r="J82" s="6"/>
      <c r="K82" s="6"/>
      <c r="L82" s="6"/>
      <c r="M82" s="6"/>
      <c r="N82" s="6">
        <v>1.02</v>
      </c>
      <c r="O82" s="6">
        <v>1.21</v>
      </c>
      <c r="P82" s="6">
        <v>1.34</v>
      </c>
      <c r="Q82" s="6">
        <v>1.7</v>
      </c>
      <c r="R82" s="6">
        <v>14.6</v>
      </c>
      <c r="S82" s="6">
        <v>15</v>
      </c>
      <c r="T82" s="6">
        <v>14</v>
      </c>
      <c r="U82" s="6">
        <v>20.5</v>
      </c>
      <c r="V82" s="6">
        <v>27.3</v>
      </c>
      <c r="W82" s="6">
        <v>22.3</v>
      </c>
      <c r="X82" s="6">
        <v>51</v>
      </c>
      <c r="Y82" s="6">
        <v>99.3</v>
      </c>
      <c r="Z82" s="6">
        <v>153</v>
      </c>
      <c r="AA82" s="6">
        <v>201.28899999999999</v>
      </c>
      <c r="AB82" s="6">
        <v>218.07599999999999</v>
      </c>
      <c r="AC82" s="6">
        <v>278.49599999999998</v>
      </c>
      <c r="AD82" s="6">
        <v>273.89601429999999</v>
      </c>
      <c r="AE82" s="6">
        <v>262.0658459</v>
      </c>
      <c r="AF82" s="6">
        <v>367.80540630000002</v>
      </c>
      <c r="AG82" s="6">
        <v>412.2</v>
      </c>
      <c r="AH82" s="6">
        <v>469.25840549999998</v>
      </c>
      <c r="AI82" s="6">
        <v>328.15265849999997</v>
      </c>
      <c r="AJ82" s="6">
        <v>329.65810489999996</v>
      </c>
      <c r="AK82" s="6">
        <v>302.77353299999999</v>
      </c>
      <c r="AL82" s="6">
        <v>269.17399449999999</v>
      </c>
      <c r="AM82" s="6">
        <v>269.17399449999999</v>
      </c>
      <c r="AN82" s="6">
        <v>285.50161216493296</v>
      </c>
      <c r="AO82" s="10">
        <v>7.8520795424899051E-2</v>
      </c>
      <c r="BQ82" s="27">
        <v>0</v>
      </c>
      <c r="BR82" s="28">
        <v>0</v>
      </c>
      <c r="BS82" s="28">
        <v>1</v>
      </c>
      <c r="BT82" s="28">
        <v>0</v>
      </c>
      <c r="BU82" s="28">
        <v>0</v>
      </c>
      <c r="BV82" s="28">
        <v>1</v>
      </c>
      <c r="BW82" s="28">
        <v>0</v>
      </c>
      <c r="BX82" s="28">
        <v>0</v>
      </c>
      <c r="BY82" s="28">
        <v>0</v>
      </c>
      <c r="BZ82" s="28">
        <v>0</v>
      </c>
      <c r="CA82" s="28">
        <v>0</v>
      </c>
      <c r="CB82" s="28">
        <v>0</v>
      </c>
      <c r="CC82" s="28">
        <v>1</v>
      </c>
      <c r="CD82" s="29">
        <v>0</v>
      </c>
      <c r="CE82" s="30">
        <f t="shared" si="1"/>
        <v>1</v>
      </c>
    </row>
    <row r="83" spans="1:83" x14ac:dyDescent="0.3">
      <c r="A83" t="s">
        <v>78</v>
      </c>
      <c r="B83" s="6">
        <v>106</v>
      </c>
      <c r="C83" s="6">
        <v>127</v>
      </c>
      <c r="D83" s="6">
        <v>97.04</v>
      </c>
      <c r="E83" s="6">
        <v>89.88</v>
      </c>
      <c r="F83" s="6">
        <v>90</v>
      </c>
      <c r="G83" s="6">
        <v>95.78</v>
      </c>
      <c r="H83" s="6">
        <v>105</v>
      </c>
      <c r="I83" s="6">
        <v>113</v>
      </c>
      <c r="J83" s="6">
        <v>124</v>
      </c>
      <c r="K83" s="6">
        <v>123</v>
      </c>
      <c r="L83" s="6"/>
      <c r="M83" s="6"/>
      <c r="N83" s="6"/>
      <c r="O83" s="6"/>
      <c r="P83" s="6"/>
      <c r="Q83" s="6"/>
      <c r="R83" s="6"/>
      <c r="S83" s="6"/>
      <c r="T83" s="6">
        <v>327</v>
      </c>
      <c r="U83" s="6">
        <v>422</v>
      </c>
      <c r="V83" s="6">
        <v>578</v>
      </c>
      <c r="W83" s="6">
        <v>624</v>
      </c>
      <c r="X83" s="6">
        <v>676</v>
      </c>
      <c r="Y83" s="6">
        <v>811</v>
      </c>
      <c r="Z83" s="6">
        <v>932</v>
      </c>
      <c r="AA83" s="6">
        <v>986.154</v>
      </c>
      <c r="AB83" s="6">
        <v>1062.8689999999999</v>
      </c>
      <c r="AC83" s="6">
        <v>1222.0889999999999</v>
      </c>
      <c r="AD83" s="6">
        <v>1369.7539730000001</v>
      </c>
      <c r="AE83" s="6">
        <v>1375.5468719999999</v>
      </c>
      <c r="AF83" s="6">
        <v>1473.804721</v>
      </c>
      <c r="AG83" s="6">
        <v>1551.3663939999999</v>
      </c>
      <c r="AH83" s="6">
        <v>1612.3260499999999</v>
      </c>
      <c r="AI83" s="6">
        <v>1780.9952740000001</v>
      </c>
      <c r="AJ83" s="6">
        <v>1977.0339260000001</v>
      </c>
      <c r="AK83" s="6">
        <v>2195.5601919999999</v>
      </c>
      <c r="AL83" s="6">
        <v>2358.65344</v>
      </c>
      <c r="AM83" s="6">
        <v>2721.841152</v>
      </c>
      <c r="AN83" s="6">
        <v>2985.8597437439998</v>
      </c>
      <c r="AO83" s="10">
        <v>0.30728205657548624</v>
      </c>
      <c r="BQ83" s="27">
        <v>1</v>
      </c>
      <c r="BR83" s="28">
        <v>0</v>
      </c>
      <c r="BS83" s="28">
        <v>0</v>
      </c>
      <c r="BT83" s="28">
        <v>0</v>
      </c>
      <c r="BU83" s="28">
        <v>0</v>
      </c>
      <c r="BV83" s="28">
        <v>1</v>
      </c>
      <c r="BW83" s="28">
        <v>0</v>
      </c>
      <c r="BX83" s="28">
        <v>0</v>
      </c>
      <c r="BY83" s="28">
        <v>0</v>
      </c>
      <c r="BZ83" s="28">
        <v>0</v>
      </c>
      <c r="CA83" s="28">
        <v>0</v>
      </c>
      <c r="CB83" s="28">
        <v>1</v>
      </c>
      <c r="CC83" s="28">
        <v>0</v>
      </c>
      <c r="CD83" s="29">
        <v>1</v>
      </c>
      <c r="CE83" s="30">
        <f t="shared" si="1"/>
        <v>1</v>
      </c>
    </row>
    <row r="84" spans="1:83" x14ac:dyDescent="0.3">
      <c r="A84" t="s">
        <v>79</v>
      </c>
      <c r="B84" s="6">
        <v>1.6</v>
      </c>
      <c r="C84" s="6">
        <v>1.75</v>
      </c>
      <c r="D84" s="6">
        <v>1.5</v>
      </c>
      <c r="E84" s="6">
        <v>1.8</v>
      </c>
      <c r="F84" s="6">
        <v>1.95</v>
      </c>
      <c r="G84" s="6">
        <v>2.1</v>
      </c>
      <c r="H84" s="6">
        <v>2.1</v>
      </c>
      <c r="I84" s="6">
        <v>33.700000000000003</v>
      </c>
      <c r="J84" s="6">
        <v>41.8</v>
      </c>
      <c r="K84" s="6">
        <v>48.6</v>
      </c>
      <c r="L84" s="6">
        <v>62.9</v>
      </c>
      <c r="M84" s="6">
        <v>82.6</v>
      </c>
      <c r="N84" s="6">
        <v>112</v>
      </c>
      <c r="O84" s="6">
        <v>63.8</v>
      </c>
      <c r="P84" s="6">
        <v>89</v>
      </c>
      <c r="Q84" s="6">
        <v>124</v>
      </c>
      <c r="R84" s="6">
        <v>156.9</v>
      </c>
      <c r="S84" s="6">
        <v>190</v>
      </c>
      <c r="T84" s="6">
        <v>225</v>
      </c>
      <c r="U84" s="6">
        <v>328.3</v>
      </c>
      <c r="V84" s="6">
        <v>483.86176</v>
      </c>
      <c r="W84" s="6">
        <v>623.02846999999997</v>
      </c>
      <c r="X84" s="6">
        <v>817.83103000000006</v>
      </c>
      <c r="Y84" s="6">
        <v>883.12585100000001</v>
      </c>
      <c r="Z84" s="6">
        <v>1177.1538619999999</v>
      </c>
      <c r="AA84" s="6">
        <v>1805.1949199999999</v>
      </c>
      <c r="AB84" s="6">
        <v>2358.4688999999998</v>
      </c>
      <c r="AC84" s="6">
        <v>2613.644663</v>
      </c>
      <c r="AD84" s="6">
        <v>2821.3441229999999</v>
      </c>
      <c r="AE84" s="6">
        <v>2477.3391312039998</v>
      </c>
      <c r="AF84" s="6">
        <v>2617.9068389899999</v>
      </c>
      <c r="AG84" s="6">
        <v>2810.5925360000001</v>
      </c>
      <c r="AH84" s="6">
        <v>2920.3697833400001</v>
      </c>
      <c r="AI84" s="6">
        <v>3098.2393419999999</v>
      </c>
      <c r="AJ84" s="6">
        <v>3369.5143670000002</v>
      </c>
      <c r="AK84" s="6">
        <v>3667.8531840000001</v>
      </c>
      <c r="AL84" s="6">
        <v>3863.7392639999998</v>
      </c>
      <c r="AM84" s="6">
        <v>4322.7615679999999</v>
      </c>
      <c r="AN84" s="6">
        <v>4746.3922016639999</v>
      </c>
      <c r="AO84" s="10">
        <v>0.19913539759446192</v>
      </c>
      <c r="BQ84" s="27">
        <v>0</v>
      </c>
      <c r="BR84" s="28">
        <v>1</v>
      </c>
      <c r="BS84" s="28">
        <v>0</v>
      </c>
      <c r="BT84" s="28">
        <v>0</v>
      </c>
      <c r="BU84" s="28">
        <v>0</v>
      </c>
      <c r="BV84" s="28">
        <v>1</v>
      </c>
      <c r="BW84" s="28">
        <v>0</v>
      </c>
      <c r="BX84" s="28">
        <v>0</v>
      </c>
      <c r="BY84" s="28">
        <v>0</v>
      </c>
      <c r="BZ84" s="28">
        <v>0</v>
      </c>
      <c r="CA84" s="28">
        <v>0</v>
      </c>
      <c r="CB84" s="28">
        <v>0</v>
      </c>
      <c r="CC84" s="28">
        <v>0</v>
      </c>
      <c r="CD84" s="29">
        <v>0</v>
      </c>
      <c r="CE84" s="30">
        <f t="shared" si="1"/>
        <v>1</v>
      </c>
    </row>
    <row r="85" spans="1:83" x14ac:dyDescent="0.3">
      <c r="A85" t="s">
        <v>80</v>
      </c>
      <c r="B85" s="6"/>
      <c r="C85" s="6"/>
      <c r="D85" s="6"/>
      <c r="E85" s="6"/>
      <c r="F85" s="6"/>
      <c r="G85" s="6"/>
      <c r="H85" s="6"/>
      <c r="I85" s="6"/>
      <c r="J85" s="6"/>
      <c r="K85" s="6"/>
      <c r="L85" s="6"/>
      <c r="M85" s="6"/>
      <c r="N85" s="6"/>
      <c r="O85" s="6"/>
      <c r="P85" s="6"/>
      <c r="Q85" s="6"/>
      <c r="R85" s="6"/>
      <c r="S85" s="6"/>
      <c r="T85" s="6">
        <v>154</v>
      </c>
      <c r="U85" s="6">
        <v>131</v>
      </c>
      <c r="V85" s="6">
        <v>136</v>
      </c>
      <c r="W85" s="6">
        <v>153</v>
      </c>
      <c r="X85" s="6">
        <v>121</v>
      </c>
      <c r="Y85" s="6">
        <v>120</v>
      </c>
      <c r="Z85" s="6">
        <v>240</v>
      </c>
      <c r="AA85" s="6">
        <v>296.76118930000001</v>
      </c>
      <c r="AB85" s="6">
        <v>294.03363239999999</v>
      </c>
      <c r="AC85" s="6">
        <v>316.86669010000003</v>
      </c>
      <c r="AD85" s="6">
        <v>355.34724499999999</v>
      </c>
      <c r="AE85" s="6">
        <v>347.79244689999996</v>
      </c>
      <c r="AF85" s="6">
        <v>339.56936889999997</v>
      </c>
      <c r="AG85" s="6">
        <v>351.63850930000001</v>
      </c>
      <c r="AH85" s="6">
        <v>366.81526730000002</v>
      </c>
      <c r="AI85" s="6">
        <v>360.2375414</v>
      </c>
      <c r="AJ85" s="6">
        <v>372.4490601</v>
      </c>
      <c r="AK85" s="6">
        <v>386.75056000000001</v>
      </c>
      <c r="AL85" s="6">
        <v>399.49289599999997</v>
      </c>
      <c r="AM85" s="6">
        <v>436.89843200000001</v>
      </c>
      <c r="AN85" s="6">
        <v>468.6138109799017</v>
      </c>
      <c r="AO85" s="10">
        <v>1.3005670343446754E-3</v>
      </c>
      <c r="BQ85" s="27">
        <v>0</v>
      </c>
      <c r="BR85" s="28">
        <v>0</v>
      </c>
      <c r="BS85" s="28">
        <v>0</v>
      </c>
      <c r="BT85" s="28">
        <v>0</v>
      </c>
      <c r="BU85" s="28">
        <v>0</v>
      </c>
      <c r="BV85" s="28">
        <v>0</v>
      </c>
      <c r="BW85" s="28">
        <v>0</v>
      </c>
      <c r="BX85" s="28">
        <v>0</v>
      </c>
      <c r="BY85" s="28">
        <v>0</v>
      </c>
      <c r="BZ85" s="28">
        <v>0</v>
      </c>
      <c r="CA85" s="28">
        <v>1</v>
      </c>
      <c r="CB85" s="28">
        <v>0</v>
      </c>
      <c r="CC85" s="28">
        <v>0</v>
      </c>
      <c r="CD85" s="29">
        <v>0</v>
      </c>
      <c r="CE85" s="30">
        <f t="shared" si="1"/>
        <v>0</v>
      </c>
    </row>
    <row r="86" spans="1:83" x14ac:dyDescent="0.3">
      <c r="A86" t="s">
        <v>81</v>
      </c>
      <c r="B86" s="6"/>
      <c r="C86" s="6"/>
      <c r="D86" s="6"/>
      <c r="E86" s="6"/>
      <c r="F86" s="6"/>
      <c r="G86" s="6"/>
      <c r="H86" s="6"/>
      <c r="I86" s="6"/>
      <c r="J86" s="6"/>
      <c r="K86" s="6"/>
      <c r="L86" s="6"/>
      <c r="M86" s="6"/>
      <c r="N86" s="6"/>
      <c r="O86" s="6"/>
      <c r="P86" s="6"/>
      <c r="Q86" s="6">
        <v>151.6325405</v>
      </c>
      <c r="R86" s="6">
        <v>168.75578400000001</v>
      </c>
      <c r="S86" s="6">
        <v>213.79410877999999</v>
      </c>
      <c r="T86" s="6">
        <v>220.55414290000002</v>
      </c>
      <c r="U86" s="6">
        <v>213.41624669999999</v>
      </c>
      <c r="V86" s="6">
        <v>281.15006069999998</v>
      </c>
      <c r="W86" s="6">
        <v>295.77061470000001</v>
      </c>
      <c r="X86" s="6">
        <v>279.40021960000001</v>
      </c>
      <c r="Y86" s="6">
        <v>294.9699458</v>
      </c>
      <c r="Z86" s="6">
        <v>1722.044024</v>
      </c>
      <c r="AA86" s="6">
        <v>1912.95503386</v>
      </c>
      <c r="AB86" s="6">
        <v>2073.37539659</v>
      </c>
      <c r="AC86" s="6">
        <v>2308.7865951999997</v>
      </c>
      <c r="AD86" s="6">
        <v>2522.1517608300001</v>
      </c>
      <c r="AE86" s="6">
        <v>1747.4867646</v>
      </c>
      <c r="AF86" s="6">
        <v>2069.1101657999998</v>
      </c>
      <c r="AG86" s="6">
        <v>2785.1226821999999</v>
      </c>
      <c r="AH86" s="6">
        <v>3529.8728751999997</v>
      </c>
      <c r="AI86" s="6">
        <v>4598.9342985000003</v>
      </c>
      <c r="AJ86" s="6">
        <v>4767.7077650000001</v>
      </c>
      <c r="AK86" s="6">
        <v>4631.68768</v>
      </c>
      <c r="AL86" s="6">
        <v>4880.6459519999999</v>
      </c>
      <c r="AM86" s="6">
        <v>4856.121408</v>
      </c>
      <c r="AN86" s="6">
        <v>4715.2938871679999</v>
      </c>
      <c r="AO86" s="10">
        <v>3.0150287334906292E-2</v>
      </c>
      <c r="BQ86" s="27">
        <v>0</v>
      </c>
      <c r="BR86" s="28">
        <v>0</v>
      </c>
      <c r="BS86" s="28">
        <v>0</v>
      </c>
      <c r="BT86" s="28">
        <v>0</v>
      </c>
      <c r="BU86" s="28">
        <v>0</v>
      </c>
      <c r="BV86" s="28">
        <v>0</v>
      </c>
      <c r="BW86" s="28">
        <v>0</v>
      </c>
      <c r="BX86" s="28">
        <v>0</v>
      </c>
      <c r="BY86" s="28">
        <v>0</v>
      </c>
      <c r="BZ86" s="28">
        <v>1</v>
      </c>
      <c r="CA86" s="28">
        <v>0</v>
      </c>
      <c r="CB86" s="28">
        <v>0</v>
      </c>
      <c r="CC86" s="28">
        <v>0</v>
      </c>
      <c r="CD86" s="29">
        <v>0</v>
      </c>
      <c r="CE86" s="30">
        <f t="shared" si="1"/>
        <v>0</v>
      </c>
    </row>
    <row r="87" spans="1:83" x14ac:dyDescent="0.3">
      <c r="A87" t="s">
        <v>82</v>
      </c>
      <c r="B87" s="6">
        <v>1.5</v>
      </c>
      <c r="C87" s="6">
        <v>3.1</v>
      </c>
      <c r="D87" s="6">
        <v>1.2</v>
      </c>
      <c r="E87" s="6">
        <v>2.2999999999999998</v>
      </c>
      <c r="F87" s="6">
        <v>6.8</v>
      </c>
      <c r="G87" s="6">
        <v>5.0999999999999996</v>
      </c>
      <c r="H87" s="6">
        <v>7.6</v>
      </c>
      <c r="I87" s="6">
        <v>14.7</v>
      </c>
      <c r="J87" s="6">
        <v>22.4</v>
      </c>
      <c r="K87" s="6">
        <v>30.2</v>
      </c>
      <c r="L87" s="6">
        <v>62.259349</v>
      </c>
      <c r="M87" s="6">
        <v>65.318410999999998</v>
      </c>
      <c r="N87" s="6">
        <v>63.823405999999999</v>
      </c>
      <c r="O87" s="6">
        <v>57.867331</v>
      </c>
      <c r="P87" s="6">
        <v>47.506657500000003</v>
      </c>
      <c r="Q87" s="6">
        <v>62.606614</v>
      </c>
      <c r="R87" s="6">
        <v>73.554174599999996</v>
      </c>
      <c r="S87" s="6">
        <v>69.672529999999995</v>
      </c>
      <c r="T87" s="6">
        <v>75.770302200000003</v>
      </c>
      <c r="U87" s="6">
        <v>85.230225000000004</v>
      </c>
      <c r="V87" s="6">
        <v>87.594031999999999</v>
      </c>
      <c r="W87" s="6">
        <v>74.369698999999997</v>
      </c>
      <c r="X87" s="6">
        <v>73.379311999999999</v>
      </c>
      <c r="Y87" s="6">
        <v>96.356660000000005</v>
      </c>
      <c r="Z87" s="6">
        <v>112.112754</v>
      </c>
      <c r="AA87" s="6">
        <v>65.746661478000007</v>
      </c>
      <c r="AB87" s="6">
        <v>80.261365381999994</v>
      </c>
      <c r="AC87" s="6">
        <v>109.9840435</v>
      </c>
      <c r="AD87" s="6">
        <v>120.04785609000001</v>
      </c>
      <c r="AE87" s="6">
        <v>93.982234738000002</v>
      </c>
      <c r="AF87" s="6">
        <v>135.45594292199999</v>
      </c>
      <c r="AG87" s="6">
        <v>150.80715892799998</v>
      </c>
      <c r="AH87" s="6">
        <v>152.86321088</v>
      </c>
      <c r="AI87" s="6">
        <v>202.64746059399999</v>
      </c>
      <c r="AJ87" s="6">
        <v>212.41305651100001</v>
      </c>
      <c r="AK87" s="6">
        <v>213.102383</v>
      </c>
      <c r="AL87" s="6">
        <v>204.60385199999999</v>
      </c>
      <c r="AM87" s="6">
        <v>187.11558400000001</v>
      </c>
      <c r="AN87" s="6">
        <v>179.06961388799999</v>
      </c>
      <c r="AO87" s="10">
        <v>6.7132643730973976E-3</v>
      </c>
      <c r="BQ87" s="27">
        <v>0</v>
      </c>
      <c r="BR87" s="28">
        <v>0</v>
      </c>
      <c r="BS87" s="28">
        <v>0</v>
      </c>
      <c r="BT87" s="28">
        <v>0</v>
      </c>
      <c r="BU87" s="28">
        <v>0</v>
      </c>
      <c r="BV87" s="28">
        <v>0</v>
      </c>
      <c r="BW87" s="28">
        <v>0</v>
      </c>
      <c r="BX87" s="28">
        <v>0</v>
      </c>
      <c r="BY87" s="28">
        <v>0</v>
      </c>
      <c r="BZ87" s="28">
        <v>1</v>
      </c>
      <c r="CA87" s="28">
        <v>0</v>
      </c>
      <c r="CB87" s="28">
        <v>0</v>
      </c>
      <c r="CC87" s="28">
        <v>1</v>
      </c>
      <c r="CD87" s="29">
        <v>0</v>
      </c>
      <c r="CE87" s="30">
        <f t="shared" si="1"/>
        <v>0</v>
      </c>
    </row>
    <row r="88" spans="1:83" x14ac:dyDescent="0.3">
      <c r="A88" t="s">
        <v>83</v>
      </c>
      <c r="B88" s="6">
        <v>2761.2806845999999</v>
      </c>
      <c r="C88" s="6">
        <v>2301.8901145999998</v>
      </c>
      <c r="D88" s="6">
        <v>2621.9138363000002</v>
      </c>
      <c r="E88" s="6">
        <v>2662.4796223000003</v>
      </c>
      <c r="F88" s="6">
        <v>2293.0658374</v>
      </c>
      <c r="G88" s="6">
        <v>2472.2854866999996</v>
      </c>
      <c r="H88" s="6">
        <v>2243.0138804000003</v>
      </c>
      <c r="I88" s="6">
        <v>2663.4697481999997</v>
      </c>
      <c r="J88" s="6">
        <v>2316.7241905000001</v>
      </c>
      <c r="K88" s="6">
        <v>2609.8573019999999</v>
      </c>
      <c r="L88" s="6">
        <v>2381.8742729999999</v>
      </c>
      <c r="M88" s="6">
        <v>3294.2307460000002</v>
      </c>
      <c r="N88" s="6">
        <v>2896.0176238000004</v>
      </c>
      <c r="O88" s="6">
        <v>3527.4734119999998</v>
      </c>
      <c r="P88" s="6">
        <v>5854.9400530000003</v>
      </c>
      <c r="Q88" s="6">
        <v>6223.9970599999997</v>
      </c>
      <c r="R88" s="6">
        <v>8763</v>
      </c>
      <c r="S88" s="6">
        <v>10334.310409</v>
      </c>
      <c r="T88" s="6">
        <v>9476.7164240000002</v>
      </c>
      <c r="U88" s="6">
        <v>11122</v>
      </c>
      <c r="V88" s="6">
        <v>12845</v>
      </c>
      <c r="W88" s="6">
        <v>14229</v>
      </c>
      <c r="X88" s="6">
        <v>15707</v>
      </c>
      <c r="Y88" s="6">
        <v>21015</v>
      </c>
      <c r="Z88" s="6">
        <v>18753</v>
      </c>
      <c r="AA88" s="6">
        <v>22125.089479999999</v>
      </c>
      <c r="AB88" s="6">
        <v>28333.642279700001</v>
      </c>
      <c r="AC88" s="6">
        <v>37216.7552756</v>
      </c>
      <c r="AD88" s="6">
        <v>49977.2769166</v>
      </c>
      <c r="AE88" s="6">
        <v>49203.912008699997</v>
      </c>
      <c r="AF88" s="6">
        <v>53479.960083500002</v>
      </c>
      <c r="AG88" s="6">
        <v>62499.075445000002</v>
      </c>
      <c r="AH88" s="6">
        <v>68820.517837000007</v>
      </c>
      <c r="AI88" s="6">
        <v>69970.360847000004</v>
      </c>
      <c r="AJ88" s="6">
        <v>70388.642796</v>
      </c>
      <c r="AK88" s="6">
        <v>68909.691648000007</v>
      </c>
      <c r="AL88" s="6">
        <v>62744.364287999997</v>
      </c>
      <c r="AM88" s="6">
        <v>68967.177215999996</v>
      </c>
      <c r="AN88" s="6">
        <v>78608.788590796787</v>
      </c>
      <c r="AO88" s="10">
        <v>2.9222684896756862E-2</v>
      </c>
      <c r="BQ88" s="27">
        <v>0</v>
      </c>
      <c r="BR88" s="28">
        <v>1</v>
      </c>
      <c r="BS88" s="28">
        <v>0</v>
      </c>
      <c r="BT88" s="28">
        <v>0</v>
      </c>
      <c r="BU88" s="28">
        <v>0</v>
      </c>
      <c r="BV88" s="28">
        <v>0</v>
      </c>
      <c r="BW88" s="28">
        <v>0</v>
      </c>
      <c r="BX88" s="28">
        <v>1</v>
      </c>
      <c r="BY88" s="28">
        <v>0</v>
      </c>
      <c r="BZ88" s="28">
        <v>0</v>
      </c>
      <c r="CA88" s="28">
        <v>0</v>
      </c>
      <c r="CB88" s="28">
        <v>0</v>
      </c>
      <c r="CC88" s="28">
        <v>0</v>
      </c>
      <c r="CD88" s="29">
        <v>0</v>
      </c>
      <c r="CE88" s="30">
        <f t="shared" si="1"/>
        <v>1</v>
      </c>
    </row>
    <row r="89" spans="1:83" x14ac:dyDescent="0.3">
      <c r="A89" t="s">
        <v>84</v>
      </c>
      <c r="B89" s="6"/>
      <c r="C89" s="6"/>
      <c r="D89" s="6"/>
      <c r="E89" s="6">
        <v>10</v>
      </c>
      <c r="F89" s="6">
        <v>53</v>
      </c>
      <c r="G89" s="6">
        <v>61</v>
      </c>
      <c r="H89" s="6">
        <v>71</v>
      </c>
      <c r="I89" s="6">
        <v>86</v>
      </c>
      <c r="J89" s="6">
        <v>99</v>
      </c>
      <c r="K89" s="6">
        <v>167</v>
      </c>
      <c r="L89" s="6">
        <v>166</v>
      </c>
      <c r="M89" s="6">
        <v>130</v>
      </c>
      <c r="N89" s="6">
        <v>229</v>
      </c>
      <c r="O89" s="6">
        <v>346</v>
      </c>
      <c r="P89" s="6">
        <v>449</v>
      </c>
      <c r="Q89" s="6">
        <v>651</v>
      </c>
      <c r="R89" s="6">
        <v>796</v>
      </c>
      <c r="S89" s="6">
        <v>725</v>
      </c>
      <c r="T89" s="6">
        <v>958</v>
      </c>
      <c r="U89" s="6">
        <v>1110</v>
      </c>
      <c r="V89" s="6">
        <v>1190</v>
      </c>
      <c r="W89" s="6">
        <v>1050</v>
      </c>
      <c r="X89" s="6">
        <v>1260</v>
      </c>
      <c r="Y89" s="6">
        <v>1490</v>
      </c>
      <c r="Z89" s="6">
        <v>1866</v>
      </c>
      <c r="AA89" s="6">
        <v>5419.6207288000005</v>
      </c>
      <c r="AB89" s="6">
        <v>5722.3575166999999</v>
      </c>
      <c r="AC89" s="6">
        <v>6174.34</v>
      </c>
      <c r="AD89" s="6">
        <v>6794.2009331999998</v>
      </c>
      <c r="AE89" s="6">
        <v>6792.9072803999998</v>
      </c>
      <c r="AF89" s="6">
        <v>6916.0510731000004</v>
      </c>
      <c r="AG89" s="6">
        <v>6923.9705110000004</v>
      </c>
      <c r="AH89" s="6">
        <v>7212.1965776000006</v>
      </c>
      <c r="AI89" s="6">
        <v>7614.4193397999998</v>
      </c>
      <c r="AJ89" s="6">
        <v>8551.1644684999992</v>
      </c>
      <c r="AK89" s="6">
        <v>9659.1690240000007</v>
      </c>
      <c r="AL89" s="6">
        <v>8906.655632</v>
      </c>
      <c r="AM89" s="6">
        <v>9011.2783359999994</v>
      </c>
      <c r="AN89" s="6">
        <v>11237.064084991998</v>
      </c>
      <c r="AO89" s="10">
        <v>1.1178177446205388E-2</v>
      </c>
      <c r="BQ89" s="27">
        <v>0</v>
      </c>
      <c r="BR89" s="28">
        <v>1</v>
      </c>
      <c r="BS89" s="28">
        <v>0</v>
      </c>
      <c r="BT89" s="28">
        <v>1</v>
      </c>
      <c r="BU89" s="28">
        <v>0</v>
      </c>
      <c r="BV89" s="28">
        <v>0</v>
      </c>
      <c r="BW89" s="28">
        <v>0</v>
      </c>
      <c r="BX89" s="28">
        <v>0</v>
      </c>
      <c r="BY89" s="28">
        <v>0</v>
      </c>
      <c r="BZ89" s="28">
        <v>0</v>
      </c>
      <c r="CA89" s="28">
        <v>0</v>
      </c>
      <c r="CB89" s="28">
        <v>0</v>
      </c>
      <c r="CC89" s="28">
        <v>0</v>
      </c>
      <c r="CD89" s="29">
        <v>0</v>
      </c>
      <c r="CE89" s="30">
        <f t="shared" si="1"/>
        <v>1</v>
      </c>
    </row>
    <row r="90" spans="1:83" x14ac:dyDescent="0.3">
      <c r="A90" t="s">
        <v>85</v>
      </c>
      <c r="B90" s="6"/>
      <c r="C90" s="6"/>
      <c r="D90" s="6"/>
      <c r="E90" s="6"/>
      <c r="F90" s="6"/>
      <c r="G90" s="6"/>
      <c r="H90" s="6"/>
      <c r="I90" s="6"/>
      <c r="J90" s="6"/>
      <c r="K90" s="6"/>
      <c r="L90" s="6"/>
      <c r="M90" s="6">
        <v>1200</v>
      </c>
      <c r="N90" s="6">
        <v>1196</v>
      </c>
      <c r="O90" s="6">
        <v>1500</v>
      </c>
      <c r="P90" s="6">
        <v>1200</v>
      </c>
      <c r="Q90" s="6">
        <v>1600</v>
      </c>
      <c r="R90" s="6">
        <v>658</v>
      </c>
      <c r="S90" s="6">
        <v>400</v>
      </c>
      <c r="T90" s="6">
        <v>680</v>
      </c>
      <c r="U90" s="6">
        <v>508</v>
      </c>
      <c r="V90" s="6">
        <v>536</v>
      </c>
      <c r="W90" s="6">
        <v>682</v>
      </c>
      <c r="X90" s="6">
        <v>851</v>
      </c>
      <c r="Y90" s="6">
        <v>1178</v>
      </c>
      <c r="Z90" s="6">
        <v>1032</v>
      </c>
      <c r="AA90" s="6">
        <v>1032</v>
      </c>
      <c r="AB90" s="6">
        <v>1032</v>
      </c>
      <c r="AC90" s="6">
        <v>1115</v>
      </c>
      <c r="AD90" s="6">
        <v>1115</v>
      </c>
      <c r="AE90" s="6">
        <v>1072</v>
      </c>
      <c r="AF90" s="6">
        <v>1181</v>
      </c>
      <c r="AG90" s="6">
        <v>1330</v>
      </c>
      <c r="AH90" s="6">
        <v>1330</v>
      </c>
      <c r="AI90" s="6">
        <v>1330</v>
      </c>
      <c r="AJ90" s="6">
        <v>1330</v>
      </c>
      <c r="AK90" s="6">
        <v>1330</v>
      </c>
      <c r="AL90" s="6">
        <v>1330</v>
      </c>
      <c r="AM90" s="6">
        <v>1330</v>
      </c>
      <c r="AN90" s="6">
        <v>1388.5270515353179</v>
      </c>
      <c r="AO90" s="10">
        <v>3.2285170073039979E-3</v>
      </c>
      <c r="BQ90" s="27">
        <v>0</v>
      </c>
      <c r="BR90" s="28">
        <v>0</v>
      </c>
      <c r="BS90" s="28">
        <v>1</v>
      </c>
      <c r="BT90" s="28">
        <v>0</v>
      </c>
      <c r="BU90" s="28">
        <v>0</v>
      </c>
      <c r="BV90" s="28">
        <v>0</v>
      </c>
      <c r="BW90" s="28">
        <v>1</v>
      </c>
      <c r="BX90" s="28">
        <v>0</v>
      </c>
      <c r="BY90" s="28">
        <v>0</v>
      </c>
      <c r="BZ90" s="28">
        <v>0</v>
      </c>
      <c r="CA90" s="28">
        <v>0</v>
      </c>
      <c r="CB90" s="28">
        <v>0</v>
      </c>
      <c r="CC90" s="28">
        <v>0</v>
      </c>
      <c r="CD90" s="29">
        <v>0</v>
      </c>
      <c r="CE90" s="30">
        <f t="shared" si="1"/>
        <v>1</v>
      </c>
    </row>
    <row r="91" spans="1:83" x14ac:dyDescent="0.3">
      <c r="A91" t="s">
        <v>86</v>
      </c>
      <c r="B91" s="6"/>
      <c r="C91" s="6"/>
      <c r="D91" s="6"/>
      <c r="E91" s="6"/>
      <c r="F91" s="6"/>
      <c r="G91" s="6"/>
      <c r="H91" s="6"/>
      <c r="I91" s="6"/>
      <c r="J91" s="6"/>
      <c r="K91" s="6"/>
      <c r="L91" s="6"/>
      <c r="M91" s="6"/>
      <c r="N91" s="6"/>
      <c r="O91" s="6"/>
      <c r="P91" s="6"/>
      <c r="Q91" s="6"/>
      <c r="R91" s="6"/>
      <c r="S91" s="6"/>
      <c r="T91" s="6"/>
      <c r="U91" s="6"/>
      <c r="V91" s="6"/>
      <c r="W91" s="6"/>
      <c r="X91" s="6"/>
      <c r="Y91" s="6"/>
      <c r="Z91" s="6"/>
      <c r="AA91" s="6">
        <v>711.1</v>
      </c>
      <c r="AB91" s="6">
        <v>388.9</v>
      </c>
      <c r="AC91" s="6">
        <v>3.1</v>
      </c>
      <c r="AD91" s="6">
        <v>70.900000000000006</v>
      </c>
      <c r="AE91" s="6">
        <v>152</v>
      </c>
      <c r="AF91" s="6">
        <v>176.7</v>
      </c>
      <c r="AG91" s="6">
        <v>223</v>
      </c>
      <c r="AH91" s="6">
        <v>271</v>
      </c>
      <c r="AI91" s="6">
        <v>727</v>
      </c>
      <c r="AJ91" s="6">
        <v>729.4</v>
      </c>
      <c r="AK91" s="6">
        <v>1004.499968</v>
      </c>
      <c r="AL91" s="6">
        <v>986.39996799999994</v>
      </c>
      <c r="AM91" s="6">
        <v>1088.4999680000001</v>
      </c>
      <c r="AN91" s="6">
        <v>1141.5970945620238</v>
      </c>
      <c r="AO91" s="10">
        <v>4.9438835506408259E-3</v>
      </c>
      <c r="BQ91" s="27">
        <v>0</v>
      </c>
      <c r="BR91" s="28">
        <v>0</v>
      </c>
      <c r="BS91" s="28">
        <v>1</v>
      </c>
      <c r="BT91" s="28">
        <v>0</v>
      </c>
      <c r="BU91" s="28">
        <v>0</v>
      </c>
      <c r="BV91" s="28">
        <v>0</v>
      </c>
      <c r="BW91" s="28">
        <v>1</v>
      </c>
      <c r="BX91" s="28">
        <v>0</v>
      </c>
      <c r="BY91" s="28">
        <v>0</v>
      </c>
      <c r="BZ91" s="28">
        <v>0</v>
      </c>
      <c r="CA91" s="28">
        <v>0</v>
      </c>
      <c r="CB91" s="28">
        <v>0</v>
      </c>
      <c r="CC91" s="28">
        <v>0</v>
      </c>
      <c r="CD91" s="29">
        <v>1</v>
      </c>
      <c r="CE91" s="30">
        <f t="shared" si="1"/>
        <v>1</v>
      </c>
    </row>
    <row r="92" spans="1:83" x14ac:dyDescent="0.3">
      <c r="A92" t="s">
        <v>87</v>
      </c>
      <c r="B92" s="6"/>
      <c r="C92" s="6"/>
      <c r="D92" s="6"/>
      <c r="E92" s="6"/>
      <c r="F92" s="6"/>
      <c r="G92" s="6"/>
      <c r="H92" s="6"/>
      <c r="I92" s="6"/>
      <c r="J92" s="6"/>
      <c r="K92" s="6"/>
      <c r="L92" s="6">
        <v>286</v>
      </c>
      <c r="M92" s="6">
        <v>278</v>
      </c>
      <c r="N92" s="6">
        <v>322</v>
      </c>
      <c r="O92" s="6">
        <v>297</v>
      </c>
      <c r="P92" s="6">
        <v>324</v>
      </c>
      <c r="Q92" s="6">
        <v>347</v>
      </c>
      <c r="R92" s="6">
        <v>362</v>
      </c>
      <c r="S92" s="6">
        <v>314</v>
      </c>
      <c r="T92" s="6">
        <v>274</v>
      </c>
      <c r="U92" s="6">
        <v>295</v>
      </c>
      <c r="V92" s="6">
        <v>252.39850899999999</v>
      </c>
      <c r="W92" s="6">
        <v>243.712355</v>
      </c>
      <c r="X92" s="6">
        <v>316.062409</v>
      </c>
      <c r="Y92" s="6">
        <v>337.33374300000003</v>
      </c>
      <c r="Z92" s="6">
        <v>413.85184299999997</v>
      </c>
      <c r="AA92" s="6">
        <v>512.57060562000004</v>
      </c>
      <c r="AB92" s="6">
        <v>539.13738279999995</v>
      </c>
      <c r="AC92" s="6">
        <v>589.51999210999998</v>
      </c>
      <c r="AD92" s="6">
        <v>633.28638716</v>
      </c>
      <c r="AE92" s="6">
        <v>572.77673691000007</v>
      </c>
      <c r="AF92" s="6">
        <v>658.16314467000007</v>
      </c>
      <c r="AG92" s="6">
        <v>755.49376803100006</v>
      </c>
      <c r="AH92" s="6">
        <v>700.38605960000007</v>
      </c>
      <c r="AI92" s="6">
        <v>718.45981900000004</v>
      </c>
      <c r="AJ92" s="6">
        <v>719.27687939999998</v>
      </c>
      <c r="AK92" s="6">
        <v>603.39686400000005</v>
      </c>
      <c r="AL92" s="6">
        <v>594.067904</v>
      </c>
      <c r="AM92" s="6">
        <v>596.28518399999996</v>
      </c>
      <c r="AN92" s="6">
        <v>639.81400243199994</v>
      </c>
      <c r="AO92" s="10">
        <v>1.7459885234248789E-3</v>
      </c>
      <c r="BQ92" s="27">
        <v>0</v>
      </c>
      <c r="BR92" s="28">
        <v>0</v>
      </c>
      <c r="BS92" s="28">
        <v>0</v>
      </c>
      <c r="BT92" s="28">
        <v>0</v>
      </c>
      <c r="BU92" s="28">
        <v>0</v>
      </c>
      <c r="BV92" s="28">
        <v>0</v>
      </c>
      <c r="BW92" s="28">
        <v>0</v>
      </c>
      <c r="BX92" s="28">
        <v>0</v>
      </c>
      <c r="BY92" s="28">
        <v>0</v>
      </c>
      <c r="BZ92" s="28">
        <v>1</v>
      </c>
      <c r="CA92" s="28">
        <v>0</v>
      </c>
      <c r="CB92" s="28">
        <v>0</v>
      </c>
      <c r="CC92" s="28">
        <v>0</v>
      </c>
      <c r="CD92" s="29">
        <v>0</v>
      </c>
      <c r="CE92" s="30">
        <f t="shared" si="1"/>
        <v>0</v>
      </c>
    </row>
    <row r="93" spans="1:83" x14ac:dyDescent="0.3">
      <c r="A93" t="s">
        <v>88</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10" t="s">
        <v>220</v>
      </c>
      <c r="BQ93" s="27">
        <v>0</v>
      </c>
      <c r="BR93" s="28">
        <v>0</v>
      </c>
      <c r="BS93" s="28">
        <v>0</v>
      </c>
      <c r="BT93" s="28">
        <v>0</v>
      </c>
      <c r="BU93" s="28">
        <v>0</v>
      </c>
      <c r="BV93" s="28">
        <v>0</v>
      </c>
      <c r="BW93" s="28">
        <v>0</v>
      </c>
      <c r="BX93" s="28">
        <v>0</v>
      </c>
      <c r="BY93" s="28">
        <v>0</v>
      </c>
      <c r="BZ93" s="28">
        <v>0</v>
      </c>
      <c r="CA93" s="28">
        <v>1</v>
      </c>
      <c r="CB93" s="28">
        <v>0</v>
      </c>
      <c r="CC93" s="28">
        <v>0</v>
      </c>
      <c r="CD93" s="29">
        <v>0</v>
      </c>
      <c r="CE93" s="30">
        <f t="shared" si="1"/>
        <v>0</v>
      </c>
    </row>
    <row r="94" spans="1:83" x14ac:dyDescent="0.3">
      <c r="A94" t="s">
        <v>89</v>
      </c>
      <c r="B94" s="6">
        <v>421</v>
      </c>
      <c r="C94" s="6">
        <v>532</v>
      </c>
      <c r="D94" s="6">
        <v>281</v>
      </c>
      <c r="E94" s="6">
        <v>243</v>
      </c>
      <c r="F94" s="6">
        <v>253</v>
      </c>
      <c r="G94" s="6">
        <v>209</v>
      </c>
      <c r="H94" s="6">
        <v>448.9</v>
      </c>
      <c r="I94" s="6">
        <v>614</v>
      </c>
      <c r="J94" s="6">
        <v>542</v>
      </c>
      <c r="K94" s="6">
        <v>784</v>
      </c>
      <c r="L94" s="6">
        <v>812</v>
      </c>
      <c r="M94" s="6">
        <v>877</v>
      </c>
      <c r="N94" s="6">
        <v>1161</v>
      </c>
      <c r="O94" s="6">
        <v>1264</v>
      </c>
      <c r="P94" s="6">
        <v>1605</v>
      </c>
      <c r="Q94" s="6">
        <v>701</v>
      </c>
      <c r="R94" s="6">
        <v>640</v>
      </c>
      <c r="S94" s="6">
        <v>665</v>
      </c>
      <c r="T94" s="6">
        <v>446</v>
      </c>
      <c r="U94" s="6">
        <v>486</v>
      </c>
      <c r="V94" s="6">
        <v>400</v>
      </c>
      <c r="W94" s="6">
        <v>499</v>
      </c>
      <c r="X94" s="6">
        <v>410</v>
      </c>
      <c r="Y94" s="6">
        <v>423</v>
      </c>
      <c r="Z94" s="6">
        <v>715</v>
      </c>
      <c r="AA94" s="6">
        <v>376.9</v>
      </c>
      <c r="AB94" s="6">
        <v>488.7</v>
      </c>
      <c r="AC94" s="6">
        <v>579.79999999999995</v>
      </c>
      <c r="AD94" s="6">
        <v>628.5</v>
      </c>
      <c r="AE94" s="6">
        <v>507</v>
      </c>
      <c r="AF94" s="6">
        <v>571.5</v>
      </c>
      <c r="AG94" s="6">
        <v>594.6</v>
      </c>
      <c r="AH94" s="6">
        <v>684.9</v>
      </c>
      <c r="AI94" s="6">
        <v>764.8</v>
      </c>
      <c r="AJ94" s="6">
        <v>859</v>
      </c>
      <c r="AK94" s="6">
        <v>853.10003200000006</v>
      </c>
      <c r="AL94" s="6">
        <v>963.4</v>
      </c>
      <c r="AM94" s="6">
        <v>991.2</v>
      </c>
      <c r="AN94" s="6">
        <v>989.21760000000006</v>
      </c>
      <c r="AO94" s="10">
        <v>2.7057448187768566E-3</v>
      </c>
      <c r="BQ94" s="27">
        <v>0</v>
      </c>
      <c r="BR94" s="28">
        <v>0</v>
      </c>
      <c r="BS94" s="28">
        <v>0</v>
      </c>
      <c r="BT94" s="28">
        <v>0</v>
      </c>
      <c r="BU94" s="28">
        <v>0</v>
      </c>
      <c r="BV94" s="28">
        <v>0</v>
      </c>
      <c r="BW94" s="28">
        <v>0</v>
      </c>
      <c r="BX94" s="28">
        <v>0</v>
      </c>
      <c r="BY94" s="28">
        <v>0</v>
      </c>
      <c r="BZ94" s="28">
        <v>1</v>
      </c>
      <c r="CA94" s="28">
        <v>0</v>
      </c>
      <c r="CB94" s="28">
        <v>0</v>
      </c>
      <c r="CC94" s="28">
        <v>0</v>
      </c>
      <c r="CD94" s="29">
        <v>0</v>
      </c>
      <c r="CE94" s="30">
        <f t="shared" si="1"/>
        <v>0</v>
      </c>
    </row>
    <row r="95" spans="1:83" x14ac:dyDescent="0.3">
      <c r="A95" t="s">
        <v>90</v>
      </c>
      <c r="B95" s="6">
        <v>4013.289914</v>
      </c>
      <c r="C95" s="6">
        <v>3532.878757</v>
      </c>
      <c r="D95" s="6">
        <v>3532.8517809999998</v>
      </c>
      <c r="E95" s="6">
        <v>3388.8757599999999</v>
      </c>
      <c r="F95" s="6">
        <v>3273.737509</v>
      </c>
      <c r="G95" s="6">
        <v>3237.4610210000001</v>
      </c>
      <c r="H95" s="6">
        <v>4397.0466820000001</v>
      </c>
      <c r="I95" s="6">
        <v>4462</v>
      </c>
      <c r="J95" s="6">
        <v>4826</v>
      </c>
      <c r="K95" s="6">
        <v>5076.3828329999997</v>
      </c>
      <c r="L95" s="6">
        <v>5067.8273769999996</v>
      </c>
      <c r="M95" s="6">
        <v>3696.7761679999999</v>
      </c>
      <c r="N95" s="6">
        <v>2968.98603</v>
      </c>
      <c r="O95" s="6">
        <v>2668.4074220000002</v>
      </c>
      <c r="P95" s="6">
        <v>2418.0873230000002</v>
      </c>
      <c r="Q95" s="6">
        <v>2360.1756909999999</v>
      </c>
      <c r="R95" s="6">
        <v>2585.3655290000002</v>
      </c>
      <c r="S95" s="6">
        <v>2280.1233980000002</v>
      </c>
      <c r="T95" s="6">
        <v>2121.1538839999998</v>
      </c>
      <c r="U95" s="6">
        <v>1997.269595</v>
      </c>
      <c r="V95" s="6">
        <v>1935.783418</v>
      </c>
      <c r="W95" s="6">
        <v>2270.6808249999999</v>
      </c>
      <c r="X95" s="6">
        <v>2261.8219079999999</v>
      </c>
      <c r="Y95" s="6">
        <v>2144</v>
      </c>
      <c r="Z95" s="6">
        <v>2176.1756359999999</v>
      </c>
      <c r="AA95" s="6">
        <v>4093.5185849999998</v>
      </c>
      <c r="AB95" s="6">
        <v>4074.2568900000001</v>
      </c>
      <c r="AC95" s="6">
        <v>4596.0756670000001</v>
      </c>
      <c r="AD95" s="6">
        <v>7355.3228749999998</v>
      </c>
      <c r="AE95" s="6">
        <v>7035.5482410000004</v>
      </c>
      <c r="AF95" s="6">
        <v>7977.0475999999999</v>
      </c>
      <c r="AG95" s="6">
        <v>8725.5989649999992</v>
      </c>
      <c r="AH95" s="6">
        <v>9169.4739079999999</v>
      </c>
      <c r="AI95" s="6">
        <v>9436.4682840000005</v>
      </c>
      <c r="AJ95" s="6">
        <v>10096.313634</v>
      </c>
      <c r="AK95" s="6">
        <v>9606.4417279999998</v>
      </c>
      <c r="AL95" s="6">
        <v>9514.2417920000007</v>
      </c>
      <c r="AM95" s="6">
        <v>9758.9975040000008</v>
      </c>
      <c r="AN95" s="6">
        <v>9602.8535439360003</v>
      </c>
      <c r="AO95" s="10">
        <v>4.6014676926500464E-3</v>
      </c>
      <c r="BQ95" s="27">
        <v>0</v>
      </c>
      <c r="BR95" s="28">
        <v>0</v>
      </c>
      <c r="BS95" s="28">
        <v>0</v>
      </c>
      <c r="BT95" s="28">
        <v>0</v>
      </c>
      <c r="BU95" s="28">
        <v>0</v>
      </c>
      <c r="BV95" s="28">
        <v>0</v>
      </c>
      <c r="BW95" s="28">
        <v>0</v>
      </c>
      <c r="BX95" s="28">
        <v>0</v>
      </c>
      <c r="BY95" s="28">
        <v>0</v>
      </c>
      <c r="BZ95" s="28">
        <v>1</v>
      </c>
      <c r="CA95" s="28">
        <v>0</v>
      </c>
      <c r="CB95" s="28">
        <v>0</v>
      </c>
      <c r="CC95" s="28">
        <v>0</v>
      </c>
      <c r="CD95" s="29">
        <v>0</v>
      </c>
      <c r="CE95" s="30">
        <f t="shared" si="1"/>
        <v>0</v>
      </c>
    </row>
    <row r="96" spans="1:83" x14ac:dyDescent="0.3">
      <c r="A96" t="s">
        <v>91</v>
      </c>
      <c r="B96" s="6">
        <v>95.5</v>
      </c>
      <c r="C96" s="6">
        <v>107</v>
      </c>
      <c r="D96" s="6">
        <v>111.1</v>
      </c>
      <c r="E96" s="6">
        <v>84.2</v>
      </c>
      <c r="F96" s="6">
        <v>73.900000000000006</v>
      </c>
      <c r="G96" s="6">
        <v>145.5</v>
      </c>
      <c r="H96" s="6">
        <v>111.5</v>
      </c>
      <c r="I96" s="6">
        <v>120.5</v>
      </c>
      <c r="J96" s="6">
        <v>153.9</v>
      </c>
      <c r="K96" s="6">
        <v>208.3</v>
      </c>
      <c r="L96" s="6">
        <v>228.5</v>
      </c>
      <c r="M96" s="6">
        <v>181.7</v>
      </c>
      <c r="N96" s="6">
        <v>215.9</v>
      </c>
      <c r="O96" s="6">
        <v>239</v>
      </c>
      <c r="P96" s="6">
        <v>522.20000000000005</v>
      </c>
      <c r="Q96" s="6">
        <v>652.79999999999995</v>
      </c>
      <c r="R96" s="6">
        <v>714.6</v>
      </c>
      <c r="S96" s="6">
        <v>729.5</v>
      </c>
      <c r="T96" s="6">
        <v>757.9</v>
      </c>
      <c r="U96" s="6">
        <v>790</v>
      </c>
      <c r="V96" s="6">
        <v>892.2</v>
      </c>
      <c r="W96" s="6">
        <v>1058.7</v>
      </c>
      <c r="X96" s="6">
        <v>1259.7</v>
      </c>
      <c r="Y96" s="6">
        <v>1398.8</v>
      </c>
      <c r="Z96" s="6">
        <v>1627</v>
      </c>
      <c r="AA96" s="6">
        <v>1761.6287669999999</v>
      </c>
      <c r="AB96" s="6">
        <v>1923.7352737000001</v>
      </c>
      <c r="AC96" s="6">
        <v>2122.0910211</v>
      </c>
      <c r="AD96" s="6">
        <v>2156.5895006000001</v>
      </c>
      <c r="AE96" s="6">
        <v>1889.4943484600001</v>
      </c>
      <c r="AF96" s="6">
        <v>2026.4458254000001</v>
      </c>
      <c r="AG96" s="6">
        <v>2105.6067603299998</v>
      </c>
      <c r="AH96" s="6">
        <v>2168.1366831999999</v>
      </c>
      <c r="AI96" s="6">
        <v>2171.8875415000002</v>
      </c>
      <c r="AJ96" s="6">
        <v>2268.7850143999999</v>
      </c>
      <c r="AK96" s="6">
        <v>2361.233984</v>
      </c>
      <c r="AL96" s="6">
        <v>2433.4228800000001</v>
      </c>
      <c r="AM96" s="6">
        <v>2455.4861599999999</v>
      </c>
      <c r="AN96" s="6">
        <v>2455.4616051384</v>
      </c>
      <c r="AO96" s="10">
        <v>0.15919745883936723</v>
      </c>
      <c r="BQ96" s="27">
        <v>0</v>
      </c>
      <c r="BR96" s="28">
        <v>0</v>
      </c>
      <c r="BS96" s="28">
        <v>1</v>
      </c>
      <c r="BT96" s="28">
        <v>0</v>
      </c>
      <c r="BU96" s="28">
        <v>0</v>
      </c>
      <c r="BV96" s="28">
        <v>1</v>
      </c>
      <c r="BW96" s="28">
        <v>0</v>
      </c>
      <c r="BX96" s="28">
        <v>0</v>
      </c>
      <c r="BY96" s="28">
        <v>0</v>
      </c>
      <c r="BZ96" s="28">
        <v>0</v>
      </c>
      <c r="CA96" s="28">
        <v>0</v>
      </c>
      <c r="CB96" s="28">
        <v>0</v>
      </c>
      <c r="CC96" s="28">
        <v>1</v>
      </c>
      <c r="CD96" s="29">
        <v>0</v>
      </c>
      <c r="CE96" s="30">
        <f t="shared" si="1"/>
        <v>1</v>
      </c>
    </row>
    <row r="97" spans="1:83" x14ac:dyDescent="0.3">
      <c r="A97" t="s">
        <v>92</v>
      </c>
      <c r="B97" s="6">
        <v>140</v>
      </c>
      <c r="C97" s="6">
        <v>190</v>
      </c>
      <c r="D97" s="6">
        <v>210</v>
      </c>
      <c r="E97" s="6">
        <v>180</v>
      </c>
      <c r="F97" s="6">
        <v>210</v>
      </c>
      <c r="G97" s="6"/>
      <c r="H97" s="6"/>
      <c r="I97" s="6"/>
      <c r="J97" s="6"/>
      <c r="K97" s="6"/>
      <c r="L97" s="6"/>
      <c r="M97" s="6">
        <v>508</v>
      </c>
      <c r="N97" s="6">
        <v>582</v>
      </c>
      <c r="O97" s="6">
        <v>777</v>
      </c>
      <c r="P97" s="6">
        <v>874</v>
      </c>
      <c r="Q97" s="6">
        <v>1150</v>
      </c>
      <c r="R97" s="6">
        <v>1228</v>
      </c>
      <c r="S97" s="6">
        <v>1346</v>
      </c>
      <c r="T97" s="6">
        <v>1239</v>
      </c>
      <c r="U97" s="6">
        <v>1109</v>
      </c>
      <c r="V97" s="6">
        <v>1374</v>
      </c>
      <c r="W97" s="6">
        <v>1987</v>
      </c>
      <c r="X97" s="6">
        <v>1821</v>
      </c>
      <c r="Y97" s="6">
        <v>1079</v>
      </c>
      <c r="Z97" s="6">
        <v>930</v>
      </c>
      <c r="AA97" s="6">
        <v>904.98124070000006</v>
      </c>
      <c r="AB97" s="6">
        <v>1176.9884802000001</v>
      </c>
      <c r="AC97" s="6">
        <v>1383.9306442</v>
      </c>
      <c r="AD97" s="6">
        <v>1732.3789221</v>
      </c>
      <c r="AE97" s="6">
        <v>1594.5321777000001</v>
      </c>
      <c r="AF97" s="6">
        <v>1684.4689550000001</v>
      </c>
      <c r="AG97" s="6">
        <v>2131.7292257999998</v>
      </c>
      <c r="AH97" s="6">
        <v>2539.5776651000001</v>
      </c>
      <c r="AI97" s="6">
        <v>2363.8533978999999</v>
      </c>
      <c r="AJ97" s="6">
        <v>3733.9125417</v>
      </c>
      <c r="AK97" s="6">
        <v>3325.0978239999999</v>
      </c>
      <c r="AL97" s="6">
        <v>3830.4484160000002</v>
      </c>
      <c r="AM97" s="6">
        <v>4439.640832</v>
      </c>
      <c r="AN97" s="6">
        <v>5633.9042158079992</v>
      </c>
      <c r="AO97" s="10">
        <v>1.1110865237956812E-3</v>
      </c>
      <c r="BQ97" s="27">
        <v>0</v>
      </c>
      <c r="BR97" s="28">
        <v>0</v>
      </c>
      <c r="BS97" s="28">
        <v>0</v>
      </c>
      <c r="BT97" s="28">
        <v>0</v>
      </c>
      <c r="BU97" s="28">
        <v>0</v>
      </c>
      <c r="BV97" s="28">
        <v>0</v>
      </c>
      <c r="BW97" s="28">
        <v>0</v>
      </c>
      <c r="BX97" s="28">
        <v>0</v>
      </c>
      <c r="BY97" s="28">
        <v>0</v>
      </c>
      <c r="BZ97" s="28">
        <v>1</v>
      </c>
      <c r="CA97" s="28">
        <v>0</v>
      </c>
      <c r="CB97" s="28">
        <v>0</v>
      </c>
      <c r="CC97" s="28">
        <v>0</v>
      </c>
      <c r="CD97" s="29">
        <v>0</v>
      </c>
      <c r="CE97" s="30">
        <f t="shared" si="1"/>
        <v>0</v>
      </c>
    </row>
    <row r="98" spans="1:83" x14ac:dyDescent="0.3">
      <c r="A98" t="s">
        <v>93</v>
      </c>
      <c r="B98" s="6">
        <v>794</v>
      </c>
      <c r="C98" s="6">
        <v>1030</v>
      </c>
      <c r="D98" s="6">
        <v>1080</v>
      </c>
      <c r="E98" s="6">
        <v>1110</v>
      </c>
      <c r="F98" s="6">
        <v>1240</v>
      </c>
      <c r="G98" s="6">
        <v>1020</v>
      </c>
      <c r="H98" s="6">
        <v>1180</v>
      </c>
      <c r="I98" s="6">
        <v>938</v>
      </c>
      <c r="J98" s="6">
        <v>895</v>
      </c>
      <c r="K98" s="6">
        <v>627</v>
      </c>
      <c r="L98" s="6">
        <v>499</v>
      </c>
      <c r="M98" s="6">
        <v>448</v>
      </c>
      <c r="N98" s="6">
        <v>844</v>
      </c>
      <c r="O98" s="6">
        <v>1040</v>
      </c>
      <c r="P98" s="6">
        <v>1090</v>
      </c>
      <c r="Q98" s="6">
        <v>1437</v>
      </c>
      <c r="R98" s="6">
        <v>1698</v>
      </c>
      <c r="S98" s="6">
        <v>1824</v>
      </c>
      <c r="T98" s="6">
        <v>1621.1001409999999</v>
      </c>
      <c r="U98" s="6">
        <v>1753.588152</v>
      </c>
      <c r="V98" s="6">
        <v>1845</v>
      </c>
      <c r="W98" s="6">
        <v>2011</v>
      </c>
      <c r="X98" s="6">
        <v>2142</v>
      </c>
      <c r="Y98" s="6">
        <v>2200</v>
      </c>
      <c r="Z98" s="6">
        <v>2332</v>
      </c>
      <c r="AA98" s="6">
        <v>2420.8744705999998</v>
      </c>
      <c r="AB98" s="6">
        <v>2793.9351200999999</v>
      </c>
      <c r="AC98" s="6">
        <v>3326.3762981999998</v>
      </c>
      <c r="AD98" s="6">
        <v>3510.1603015000001</v>
      </c>
      <c r="AE98" s="6">
        <v>3465.2112673000001</v>
      </c>
      <c r="AF98" s="6">
        <v>3622.9577469000001</v>
      </c>
      <c r="AG98" s="6">
        <v>3683.9436624999998</v>
      </c>
      <c r="AH98" s="6">
        <v>3848.3098595000001</v>
      </c>
      <c r="AI98" s="6">
        <v>5342.8169011</v>
      </c>
      <c r="AJ98" s="6">
        <v>6369.7183098999994</v>
      </c>
      <c r="AK98" s="6">
        <v>5348.3100480000003</v>
      </c>
      <c r="AL98" s="6">
        <v>4374.6477759999998</v>
      </c>
      <c r="AM98" s="6">
        <v>4431.9718080000002</v>
      </c>
      <c r="AN98" s="6">
        <v>4369.9242026880002</v>
      </c>
      <c r="AO98" s="10">
        <v>0.10437135357156847</v>
      </c>
      <c r="BQ98" s="27">
        <v>0</v>
      </c>
      <c r="BR98" s="28">
        <v>0</v>
      </c>
      <c r="BS98" s="28">
        <v>1</v>
      </c>
      <c r="BT98" s="28">
        <v>0</v>
      </c>
      <c r="BU98" s="28">
        <v>0</v>
      </c>
      <c r="BV98" s="28">
        <v>0</v>
      </c>
      <c r="BW98" s="28">
        <v>1</v>
      </c>
      <c r="BX98" s="28">
        <v>0</v>
      </c>
      <c r="BY98" s="28">
        <v>0</v>
      </c>
      <c r="BZ98" s="28">
        <v>0</v>
      </c>
      <c r="CA98" s="28">
        <v>0</v>
      </c>
      <c r="CB98" s="28">
        <v>0</v>
      </c>
      <c r="CC98" s="28">
        <v>0</v>
      </c>
      <c r="CD98" s="29">
        <v>0</v>
      </c>
      <c r="CE98" s="30">
        <f t="shared" si="1"/>
        <v>1</v>
      </c>
    </row>
    <row r="99" spans="1:83" x14ac:dyDescent="0.3">
      <c r="A99" t="s">
        <v>94</v>
      </c>
      <c r="B99" s="6"/>
      <c r="C99" s="6"/>
      <c r="D99" s="6"/>
      <c r="E99" s="6"/>
      <c r="F99" s="6"/>
      <c r="G99" s="6"/>
      <c r="H99" s="6"/>
      <c r="I99" s="6"/>
      <c r="J99" s="6"/>
      <c r="K99" s="6"/>
      <c r="L99" s="6"/>
      <c r="M99" s="6"/>
      <c r="N99" s="6"/>
      <c r="O99" s="6"/>
      <c r="P99" s="6"/>
      <c r="Q99" s="6">
        <v>116</v>
      </c>
      <c r="R99" s="6">
        <v>89.1</v>
      </c>
      <c r="S99" s="6">
        <v>59.5</v>
      </c>
      <c r="T99" s="6">
        <v>72.3</v>
      </c>
      <c r="U99" s="6">
        <v>64</v>
      </c>
      <c r="V99" s="6">
        <v>121.80244</v>
      </c>
      <c r="W99" s="6">
        <v>171.27273299999999</v>
      </c>
      <c r="X99" s="6">
        <v>204.560833</v>
      </c>
      <c r="Y99" s="6">
        <v>147.19779</v>
      </c>
      <c r="Z99" s="6">
        <v>166.377331</v>
      </c>
      <c r="AA99" s="6">
        <v>62.021921328000005</v>
      </c>
      <c r="AB99" s="6">
        <v>83.589869949999994</v>
      </c>
      <c r="AC99" s="6">
        <v>142.99141402999999</v>
      </c>
      <c r="AD99" s="6">
        <v>125.570547314</v>
      </c>
      <c r="AE99" s="6">
        <v>198.20118755199999</v>
      </c>
      <c r="AF99" s="6">
        <v>225.556234249</v>
      </c>
      <c r="AG99" s="6">
        <v>179.708290675</v>
      </c>
      <c r="AH99" s="6">
        <v>178.13797700000001</v>
      </c>
      <c r="AI99" s="6">
        <v>206.96268940000002</v>
      </c>
      <c r="AJ99" s="6">
        <v>228.53343819999998</v>
      </c>
      <c r="AK99" s="6">
        <v>194.49697599999999</v>
      </c>
      <c r="AL99" s="6">
        <v>275.39091200000001</v>
      </c>
      <c r="AM99" s="6">
        <v>355.00128000000001</v>
      </c>
      <c r="AN99" s="6">
        <v>418.54650912000005</v>
      </c>
      <c r="AO99" s="10">
        <v>2.2721284471442765E-3</v>
      </c>
      <c r="BQ99" s="27">
        <v>0</v>
      </c>
      <c r="BR99" s="28">
        <v>0</v>
      </c>
      <c r="BS99" s="28">
        <v>1</v>
      </c>
      <c r="BT99" s="28">
        <v>0</v>
      </c>
      <c r="BU99" s="28">
        <v>1</v>
      </c>
      <c r="BV99" s="28">
        <v>0</v>
      </c>
      <c r="BW99" s="28">
        <v>0</v>
      </c>
      <c r="BX99" s="28">
        <v>0</v>
      </c>
      <c r="BY99" s="28">
        <v>0</v>
      </c>
      <c r="BZ99" s="28">
        <v>0</v>
      </c>
      <c r="CA99" s="28">
        <v>0</v>
      </c>
      <c r="CB99" s="28">
        <v>0</v>
      </c>
      <c r="CC99" s="28">
        <v>0</v>
      </c>
      <c r="CD99" s="29">
        <v>0</v>
      </c>
      <c r="CE99" s="30">
        <f t="shared" si="1"/>
        <v>1</v>
      </c>
    </row>
    <row r="100" spans="1:83" x14ac:dyDescent="0.3">
      <c r="A100" t="s">
        <v>95</v>
      </c>
      <c r="B100" s="6">
        <v>12.937678699999999</v>
      </c>
      <c r="C100" s="6">
        <v>7.4053619699999995</v>
      </c>
      <c r="D100" s="6">
        <v>7.0497810899999998</v>
      </c>
      <c r="E100" s="6">
        <v>5.7093419599999997</v>
      </c>
      <c r="F100" s="6">
        <v>5.8277180900000003</v>
      </c>
      <c r="G100" s="6">
        <v>6.3290689999999996</v>
      </c>
      <c r="H100" s="6">
        <v>10.04576576</v>
      </c>
      <c r="I100" s="6">
        <v>10.51384672</v>
      </c>
      <c r="J100" s="6">
        <v>12.058307939999999</v>
      </c>
      <c r="K100" s="6">
        <v>11.2286</v>
      </c>
      <c r="L100" s="6">
        <v>7.8551967099999995</v>
      </c>
      <c r="M100" s="6">
        <v>3.8389018300000002</v>
      </c>
      <c r="N100" s="6">
        <v>83.496723000000003</v>
      </c>
      <c r="O100" s="6"/>
      <c r="P100" s="6">
        <v>71.364120999999997</v>
      </c>
      <c r="Q100" s="6">
        <v>87.497853000000006</v>
      </c>
      <c r="R100" s="6">
        <v>87.542880999999994</v>
      </c>
      <c r="S100" s="6">
        <v>507</v>
      </c>
      <c r="T100" s="6">
        <v>532</v>
      </c>
      <c r="U100" s="6">
        <v>585</v>
      </c>
      <c r="V100" s="6"/>
      <c r="W100" s="6">
        <v>50.914425999999999</v>
      </c>
      <c r="X100" s="6">
        <v>57.143479999999997</v>
      </c>
      <c r="Y100" s="6">
        <v>65.845294999999993</v>
      </c>
      <c r="Z100" s="6">
        <v>376</v>
      </c>
      <c r="AA100" s="6">
        <v>424.99104589999996</v>
      </c>
      <c r="AB100" s="6">
        <v>570.45927400000005</v>
      </c>
      <c r="AC100" s="6">
        <v>645.20787139999993</v>
      </c>
      <c r="AD100" s="6">
        <v>667.31733399999996</v>
      </c>
      <c r="AE100" s="6">
        <v>631.46088320000001</v>
      </c>
      <c r="AF100" s="6">
        <v>685.75727239999992</v>
      </c>
      <c r="AG100" s="6">
        <v>934.1492032000001</v>
      </c>
      <c r="AH100" s="6">
        <v>1211.0214390000001</v>
      </c>
      <c r="AI100" s="6">
        <v>1304.277231</v>
      </c>
      <c r="AJ100" s="6">
        <v>1440.8462500000001</v>
      </c>
      <c r="AK100" s="6">
        <v>1569.26784</v>
      </c>
      <c r="AL100" s="6">
        <v>1744.639232</v>
      </c>
      <c r="AM100" s="6">
        <v>1962.255744</v>
      </c>
      <c r="AN100" s="6">
        <v>2719.6864611840001</v>
      </c>
      <c r="AO100" s="10">
        <v>3.0356692761371127E-2</v>
      </c>
      <c r="BQ100" s="27">
        <v>0</v>
      </c>
      <c r="BR100" s="28">
        <v>1</v>
      </c>
      <c r="BS100" s="28">
        <v>0</v>
      </c>
      <c r="BT100" s="28">
        <v>0</v>
      </c>
      <c r="BU100" s="28">
        <v>0</v>
      </c>
      <c r="BV100" s="28">
        <v>0</v>
      </c>
      <c r="BW100" s="28">
        <v>0</v>
      </c>
      <c r="BX100" s="28">
        <v>0</v>
      </c>
      <c r="BY100" s="28">
        <v>1</v>
      </c>
      <c r="BZ100" s="28">
        <v>0</v>
      </c>
      <c r="CA100" s="28">
        <v>0</v>
      </c>
      <c r="CB100" s="28">
        <v>0</v>
      </c>
      <c r="CC100" s="28">
        <v>0</v>
      </c>
      <c r="CD100" s="29">
        <v>0</v>
      </c>
      <c r="CE100" s="30">
        <f t="shared" si="1"/>
        <v>1</v>
      </c>
    </row>
    <row r="101" spans="1:83" x14ac:dyDescent="0.3">
      <c r="A101" t="s">
        <v>96</v>
      </c>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v>12.990238514999998</v>
      </c>
      <c r="AC101" s="6">
        <v>13.940691554999999</v>
      </c>
      <c r="AD101" s="6">
        <v>14.372521400999998</v>
      </c>
      <c r="AE101" s="6">
        <v>14.047575981</v>
      </c>
      <c r="AF101" s="6">
        <v>15.649980552000001</v>
      </c>
      <c r="AG101" s="6">
        <v>17.030625962999999</v>
      </c>
      <c r="AH101" s="6">
        <v>17.642506704999999</v>
      </c>
      <c r="AI101" s="6">
        <v>17.197922621</v>
      </c>
      <c r="AJ101" s="6">
        <v>16.777377156</v>
      </c>
      <c r="AK101" s="6">
        <v>16.095635999999999</v>
      </c>
      <c r="AL101" s="6">
        <v>17.475179499999999</v>
      </c>
      <c r="AM101" s="6">
        <v>17.475179499999999</v>
      </c>
      <c r="AN101" s="6">
        <v>18.220886854581693</v>
      </c>
      <c r="AO101" s="10">
        <v>8.8882374900398506E-2</v>
      </c>
      <c r="BQ101" s="27">
        <v>0</v>
      </c>
      <c r="BR101" s="28">
        <v>1</v>
      </c>
      <c r="BS101" s="28">
        <v>0</v>
      </c>
      <c r="BT101" s="28">
        <v>1</v>
      </c>
      <c r="BU101" s="28">
        <v>0</v>
      </c>
      <c r="BV101" s="28">
        <v>0</v>
      </c>
      <c r="BW101" s="28">
        <v>0</v>
      </c>
      <c r="BX101" s="28">
        <v>0</v>
      </c>
      <c r="BY101" s="28">
        <v>0</v>
      </c>
      <c r="BZ101" s="28">
        <v>0</v>
      </c>
      <c r="CA101" s="28">
        <v>0</v>
      </c>
      <c r="CB101" s="28">
        <v>1</v>
      </c>
      <c r="CC101" s="28">
        <v>1</v>
      </c>
      <c r="CD101" s="29">
        <v>1</v>
      </c>
      <c r="CE101" s="30">
        <f t="shared" si="1"/>
        <v>1</v>
      </c>
    </row>
    <row r="102" spans="1:83" x14ac:dyDescent="0.3">
      <c r="A102" t="s">
        <v>97</v>
      </c>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11" t="s">
        <v>220</v>
      </c>
      <c r="BQ102" s="27">
        <v>1</v>
      </c>
      <c r="BR102" s="28">
        <v>0</v>
      </c>
      <c r="BS102" s="28">
        <v>0</v>
      </c>
      <c r="BT102" s="28">
        <v>1</v>
      </c>
      <c r="BU102" s="28">
        <v>0</v>
      </c>
      <c r="BV102" s="28">
        <v>0</v>
      </c>
      <c r="BW102" s="28">
        <v>0</v>
      </c>
      <c r="BX102" s="28">
        <v>0</v>
      </c>
      <c r="BY102" s="28">
        <v>0</v>
      </c>
      <c r="BZ102" s="28">
        <v>0</v>
      </c>
      <c r="CA102" s="28">
        <v>0</v>
      </c>
      <c r="CB102" s="28">
        <v>0</v>
      </c>
      <c r="CC102" s="28">
        <v>0</v>
      </c>
      <c r="CD102" s="29">
        <v>0</v>
      </c>
      <c r="CE102" s="30">
        <f t="shared" si="1"/>
        <v>1</v>
      </c>
    </row>
    <row r="103" spans="1:83" x14ac:dyDescent="0.3">
      <c r="A103" t="s">
        <v>98</v>
      </c>
      <c r="B103" s="6">
        <v>563</v>
      </c>
      <c r="C103" s="6">
        <v>690</v>
      </c>
      <c r="D103" s="6">
        <v>784</v>
      </c>
      <c r="E103" s="6">
        <v>921</v>
      </c>
      <c r="F103" s="6">
        <v>946</v>
      </c>
      <c r="G103" s="6">
        <v>1158</v>
      </c>
      <c r="H103" s="6">
        <v>1738</v>
      </c>
      <c r="I103" s="6">
        <v>2075</v>
      </c>
      <c r="J103" s="6">
        <v>2510</v>
      </c>
      <c r="K103" s="6">
        <v>2187</v>
      </c>
      <c r="L103" s="6">
        <v>2412</v>
      </c>
      <c r="M103" s="6">
        <v>2674</v>
      </c>
      <c r="N103" s="6">
        <v>2932</v>
      </c>
      <c r="O103" s="6">
        <v>2889</v>
      </c>
      <c r="P103" s="6">
        <v>3085</v>
      </c>
      <c r="Q103" s="6">
        <v>3494</v>
      </c>
      <c r="R103" s="6">
        <v>3635</v>
      </c>
      <c r="S103" s="6">
        <v>4366</v>
      </c>
      <c r="T103" s="6">
        <v>5596</v>
      </c>
      <c r="U103" s="6">
        <v>4707</v>
      </c>
      <c r="V103" s="6">
        <v>4862</v>
      </c>
      <c r="W103" s="6">
        <v>4836</v>
      </c>
      <c r="X103" s="6">
        <v>5530</v>
      </c>
      <c r="Y103" s="6">
        <v>6301.1</v>
      </c>
      <c r="Z103" s="6">
        <v>6573.6</v>
      </c>
      <c r="AA103" s="6">
        <v>5178.3999999999996</v>
      </c>
      <c r="AB103" s="6">
        <v>4826</v>
      </c>
      <c r="AC103" s="6">
        <v>5129.7</v>
      </c>
      <c r="AD103" s="6">
        <v>6952.4</v>
      </c>
      <c r="AE103" s="6">
        <v>5982.3</v>
      </c>
      <c r="AF103" s="6">
        <v>5835.7</v>
      </c>
      <c r="AG103" s="6">
        <v>6582</v>
      </c>
      <c r="AH103" s="6">
        <v>6571</v>
      </c>
      <c r="AI103" s="6">
        <v>6455.4</v>
      </c>
      <c r="AJ103" s="6">
        <v>6550.5</v>
      </c>
      <c r="AK103" s="6">
        <v>6443.9998079999996</v>
      </c>
      <c r="AL103" s="6">
        <v>6504.0000639999998</v>
      </c>
      <c r="AM103" s="6">
        <v>6224.0999680000004</v>
      </c>
      <c r="AN103" s="6">
        <v>6703.3556655359998</v>
      </c>
      <c r="AO103" s="10">
        <v>4.0488785180646629E-3</v>
      </c>
      <c r="BQ103" s="27">
        <v>0</v>
      </c>
      <c r="BR103" s="28">
        <v>0</v>
      </c>
      <c r="BS103" s="28">
        <v>0</v>
      </c>
      <c r="BT103" s="28">
        <v>0</v>
      </c>
      <c r="BU103" s="28">
        <v>0</v>
      </c>
      <c r="BV103" s="28">
        <v>0</v>
      </c>
      <c r="BW103" s="28">
        <v>0</v>
      </c>
      <c r="BX103" s="28">
        <v>0</v>
      </c>
      <c r="BY103" s="28">
        <v>0</v>
      </c>
      <c r="BZ103" s="28">
        <v>1</v>
      </c>
      <c r="CA103" s="28">
        <v>0</v>
      </c>
      <c r="CB103" s="28">
        <v>0</v>
      </c>
      <c r="CC103" s="28">
        <v>0</v>
      </c>
      <c r="CD103" s="29">
        <v>0</v>
      </c>
      <c r="CE103" s="30">
        <f t="shared" si="1"/>
        <v>0</v>
      </c>
    </row>
    <row r="104" spans="1:83" x14ac:dyDescent="0.3">
      <c r="A104" t="s">
        <v>99</v>
      </c>
      <c r="B104" s="6"/>
      <c r="C104" s="6"/>
      <c r="D104" s="6"/>
      <c r="E104" s="6"/>
      <c r="F104" s="6"/>
      <c r="G104" s="6"/>
      <c r="H104" s="6"/>
      <c r="I104" s="6"/>
      <c r="J104" s="6"/>
      <c r="K104" s="6"/>
      <c r="L104" s="6"/>
      <c r="M104" s="6"/>
      <c r="N104" s="6"/>
      <c r="O104" s="6"/>
      <c r="P104" s="6"/>
      <c r="Q104" s="6"/>
      <c r="R104" s="6"/>
      <c r="S104" s="6"/>
      <c r="T104" s="6"/>
      <c r="U104" s="6"/>
      <c r="V104" s="6"/>
      <c r="W104" s="6"/>
      <c r="X104" s="6"/>
      <c r="Y104" s="6"/>
      <c r="Z104" s="6">
        <v>624.200244</v>
      </c>
      <c r="AA104" s="6">
        <v>701.31114739999998</v>
      </c>
      <c r="AB104" s="6">
        <v>770.78218789999994</v>
      </c>
      <c r="AC104" s="6">
        <v>918.67731260000005</v>
      </c>
      <c r="AD104" s="6">
        <v>1042.3042358</v>
      </c>
      <c r="AE104" s="6">
        <v>1055.2703142</v>
      </c>
      <c r="AF104" s="6">
        <v>1006.9002535</v>
      </c>
      <c r="AG104" s="6">
        <v>992.72322499999996</v>
      </c>
      <c r="AH104" s="6">
        <v>945.96095020000007</v>
      </c>
      <c r="AI104" s="6">
        <v>1058.4374559</v>
      </c>
      <c r="AJ104" s="6">
        <v>1098.6123774</v>
      </c>
      <c r="AK104" s="6">
        <v>971.06492800000001</v>
      </c>
      <c r="AL104" s="6">
        <v>985.598208</v>
      </c>
      <c r="AM104" s="6">
        <v>1111.318704</v>
      </c>
      <c r="AN104" s="6">
        <v>1235.7863988480001</v>
      </c>
      <c r="AO104" s="10">
        <v>0.15764592407807118</v>
      </c>
      <c r="BQ104" s="27">
        <v>0</v>
      </c>
      <c r="BR104" s="28">
        <v>1</v>
      </c>
      <c r="BS104" s="28">
        <v>0</v>
      </c>
      <c r="BT104" s="28">
        <v>0</v>
      </c>
      <c r="BU104" s="28">
        <v>1</v>
      </c>
      <c r="BV104" s="28">
        <v>0</v>
      </c>
      <c r="BW104" s="28">
        <v>0</v>
      </c>
      <c r="BX104" s="28">
        <v>0</v>
      </c>
      <c r="BY104" s="28">
        <v>0</v>
      </c>
      <c r="BZ104" s="28">
        <v>0</v>
      </c>
      <c r="CA104" s="28">
        <v>0</v>
      </c>
      <c r="CB104" s="28">
        <v>0</v>
      </c>
      <c r="CC104" s="28">
        <v>0</v>
      </c>
      <c r="CD104" s="29">
        <v>1</v>
      </c>
      <c r="CE104" s="30">
        <f t="shared" si="1"/>
        <v>1</v>
      </c>
    </row>
    <row r="105" spans="1:83" x14ac:dyDescent="0.3">
      <c r="A105" t="s">
        <v>100</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v>4.8081139450000006</v>
      </c>
      <c r="AG105" s="6">
        <v>5.6354562599999998</v>
      </c>
      <c r="AH105" s="6">
        <v>2.6138694360000003</v>
      </c>
      <c r="AI105" s="6">
        <v>4.2244670429999998</v>
      </c>
      <c r="AJ105" s="6">
        <v>3.8395173580000002</v>
      </c>
      <c r="AK105" s="6">
        <v>34.265895999999998</v>
      </c>
      <c r="AL105" s="6">
        <v>3.99252275</v>
      </c>
      <c r="AM105" s="6">
        <v>22.951785999999998</v>
      </c>
      <c r="AN105" s="6">
        <v>23.812492984494813</v>
      </c>
      <c r="AO105" s="10">
        <v>1.6476611324491475E-4</v>
      </c>
      <c r="BQ105" s="27">
        <v>0</v>
      </c>
      <c r="BR105" s="28">
        <v>0</v>
      </c>
      <c r="BS105" s="28">
        <v>0</v>
      </c>
      <c r="BT105" s="28">
        <v>0</v>
      </c>
      <c r="BU105" s="28">
        <v>0</v>
      </c>
      <c r="BV105" s="28">
        <v>0</v>
      </c>
      <c r="BW105" s="28">
        <v>0</v>
      </c>
      <c r="BX105" s="28">
        <v>0</v>
      </c>
      <c r="BY105" s="28">
        <v>0</v>
      </c>
      <c r="BZ105" s="28">
        <v>0</v>
      </c>
      <c r="CA105" s="28">
        <v>1</v>
      </c>
      <c r="CB105" s="28">
        <v>0</v>
      </c>
      <c r="CC105" s="28">
        <v>0</v>
      </c>
      <c r="CD105" s="29">
        <v>0</v>
      </c>
      <c r="CE105" s="30">
        <f t="shared" si="1"/>
        <v>0</v>
      </c>
    </row>
    <row r="106" spans="1:83" x14ac:dyDescent="0.3">
      <c r="A106" t="s">
        <v>101</v>
      </c>
      <c r="B106" s="6"/>
      <c r="C106" s="6"/>
      <c r="D106" s="6"/>
      <c r="E106" s="6"/>
      <c r="F106" s="6"/>
      <c r="G106" s="6"/>
      <c r="H106" s="6"/>
      <c r="I106" s="6"/>
      <c r="J106" s="6"/>
      <c r="K106" s="6"/>
      <c r="L106" s="6"/>
      <c r="M106" s="6"/>
      <c r="N106" s="6"/>
      <c r="O106" s="6">
        <v>1.7849999999999999</v>
      </c>
      <c r="P106" s="6">
        <v>1.002</v>
      </c>
      <c r="Q106" s="6">
        <v>1.2430000000000001</v>
      </c>
      <c r="R106" s="6">
        <v>2.44</v>
      </c>
      <c r="S106" s="6">
        <v>2.74</v>
      </c>
      <c r="T106" s="6">
        <v>24.696000000000002</v>
      </c>
      <c r="U106" s="6">
        <v>18.4773</v>
      </c>
      <c r="V106" s="6">
        <v>8.8445149999999995</v>
      </c>
      <c r="W106" s="6">
        <v>11.113728800000001</v>
      </c>
      <c r="X106" s="6">
        <v>36.716599000000002</v>
      </c>
      <c r="Y106" s="6">
        <v>78.157082000000003</v>
      </c>
      <c r="Z106" s="6">
        <v>188.61510000000001</v>
      </c>
      <c r="AA106" s="6">
        <v>313.25025829999998</v>
      </c>
      <c r="AB106" s="6">
        <v>473.07191569999998</v>
      </c>
      <c r="AC106" s="6">
        <v>704.00466779999999</v>
      </c>
      <c r="AD106" s="6">
        <v>1223.2726729999999</v>
      </c>
      <c r="AE106" s="6">
        <v>981.96400249999999</v>
      </c>
      <c r="AF106" s="6">
        <v>1266.195469</v>
      </c>
      <c r="AG106" s="6">
        <v>1708.6940279999999</v>
      </c>
      <c r="AH106" s="6">
        <v>2031.3742130000001</v>
      </c>
      <c r="AI106" s="6">
        <v>2277.998114</v>
      </c>
      <c r="AJ106" s="6">
        <v>2242.8272919999999</v>
      </c>
      <c r="AK106" s="6">
        <v>1687.702016</v>
      </c>
      <c r="AL106" s="6">
        <v>1994.6079999999999</v>
      </c>
      <c r="AM106" s="6">
        <v>2485.7781759999998</v>
      </c>
      <c r="AN106" s="6">
        <v>2689.6119864319999</v>
      </c>
      <c r="AO106" s="10">
        <v>0.33565605721103203</v>
      </c>
      <c r="BQ106" s="27">
        <v>0</v>
      </c>
      <c r="BR106" s="28">
        <v>1</v>
      </c>
      <c r="BS106" s="28">
        <v>0</v>
      </c>
      <c r="BT106" s="28">
        <v>0</v>
      </c>
      <c r="BU106" s="28">
        <v>1</v>
      </c>
      <c r="BV106" s="28">
        <v>0</v>
      </c>
      <c r="BW106" s="28">
        <v>0</v>
      </c>
      <c r="BX106" s="28">
        <v>0</v>
      </c>
      <c r="BY106" s="28">
        <v>0</v>
      </c>
      <c r="BZ106" s="28">
        <v>0</v>
      </c>
      <c r="CA106" s="28">
        <v>0</v>
      </c>
      <c r="CB106" s="28">
        <v>0</v>
      </c>
      <c r="CC106" s="28">
        <v>0</v>
      </c>
      <c r="CD106" s="29">
        <v>0</v>
      </c>
      <c r="CE106" s="30">
        <f t="shared" si="1"/>
        <v>1</v>
      </c>
    </row>
    <row r="107" spans="1:83" x14ac:dyDescent="0.3">
      <c r="A107" t="s">
        <v>102</v>
      </c>
      <c r="B107" s="6"/>
      <c r="C107" s="6"/>
      <c r="D107" s="6"/>
      <c r="E107" s="6"/>
      <c r="F107" s="6">
        <v>2.8</v>
      </c>
      <c r="G107" s="6">
        <v>3.5</v>
      </c>
      <c r="H107" s="6">
        <v>3.7</v>
      </c>
      <c r="I107" s="6">
        <v>3.5</v>
      </c>
      <c r="J107" s="6">
        <v>6.7</v>
      </c>
      <c r="K107" s="6">
        <v>8.3000000000000007</v>
      </c>
      <c r="L107" s="6">
        <v>10.9</v>
      </c>
      <c r="M107" s="6">
        <v>10.4</v>
      </c>
      <c r="N107" s="6">
        <v>10.8</v>
      </c>
      <c r="O107" s="6">
        <v>12.1</v>
      </c>
      <c r="P107" s="6">
        <v>10</v>
      </c>
      <c r="Q107" s="6">
        <v>22.1</v>
      </c>
      <c r="R107" s="6">
        <v>45.4</v>
      </c>
      <c r="S107" s="6">
        <v>40.799999999999997</v>
      </c>
      <c r="T107" s="6">
        <v>50</v>
      </c>
      <c r="U107" s="6">
        <v>0.6</v>
      </c>
      <c r="V107" s="6">
        <v>0.66</v>
      </c>
      <c r="W107" s="6">
        <v>0.69457500000000005</v>
      </c>
      <c r="X107" s="6">
        <v>0.72930375000000003</v>
      </c>
      <c r="Y107" s="6">
        <v>0.76576893999999995</v>
      </c>
      <c r="Z107" s="6">
        <v>0.80405738000000004</v>
      </c>
      <c r="AA107" s="6">
        <v>0.83</v>
      </c>
      <c r="AB107" s="6">
        <v>4.2372329999999998</v>
      </c>
      <c r="AC107" s="6">
        <v>6.2037328350000003</v>
      </c>
      <c r="AD107" s="6">
        <v>17.774603429999999</v>
      </c>
      <c r="AE107" s="6">
        <v>37.576335069999999</v>
      </c>
      <c r="AF107" s="6">
        <v>41.774224630000006</v>
      </c>
      <c r="AG107" s="6">
        <v>110.29781308999999</v>
      </c>
      <c r="AH107" s="6">
        <v>202.98874918000001</v>
      </c>
      <c r="AI107" s="6">
        <v>170.43676807</v>
      </c>
      <c r="AJ107" s="6">
        <v>188.04823970999999</v>
      </c>
      <c r="AK107" s="6">
        <v>189.212312</v>
      </c>
      <c r="AL107" s="6">
        <v>189.361896</v>
      </c>
      <c r="AM107" s="6">
        <v>252.75528800000001</v>
      </c>
      <c r="AN107" s="6">
        <v>271.08402178687555</v>
      </c>
      <c r="AO107" s="10">
        <v>1.4870215128188456E-2</v>
      </c>
      <c r="BQ107" s="27">
        <v>0</v>
      </c>
      <c r="BR107" s="28">
        <v>1</v>
      </c>
      <c r="BS107" s="28">
        <v>0</v>
      </c>
      <c r="BT107" s="28">
        <v>1</v>
      </c>
      <c r="BU107" s="28">
        <v>0</v>
      </c>
      <c r="BV107" s="28">
        <v>0</v>
      </c>
      <c r="BW107" s="28">
        <v>0</v>
      </c>
      <c r="BX107" s="28">
        <v>0</v>
      </c>
      <c r="BY107" s="28">
        <v>0</v>
      </c>
      <c r="BZ107" s="28">
        <v>0</v>
      </c>
      <c r="CA107" s="28">
        <v>0</v>
      </c>
      <c r="CB107" s="28">
        <v>1</v>
      </c>
      <c r="CC107" s="28">
        <v>0</v>
      </c>
      <c r="CD107" s="29">
        <v>0</v>
      </c>
      <c r="CE107" s="30">
        <f t="shared" si="1"/>
        <v>1</v>
      </c>
    </row>
    <row r="108" spans="1:83" x14ac:dyDescent="0.3">
      <c r="A108" t="s">
        <v>103</v>
      </c>
      <c r="B108" s="6"/>
      <c r="C108" s="6"/>
      <c r="D108" s="6"/>
      <c r="E108" s="6"/>
      <c r="F108" s="6"/>
      <c r="G108" s="6"/>
      <c r="H108" s="6"/>
      <c r="I108" s="6"/>
      <c r="J108" s="6"/>
      <c r="K108" s="6"/>
      <c r="L108" s="6"/>
      <c r="M108" s="6"/>
      <c r="N108" s="6"/>
      <c r="O108" s="6"/>
      <c r="P108" s="6"/>
      <c r="Q108" s="6"/>
      <c r="R108" s="6">
        <v>40.771000000000001</v>
      </c>
      <c r="S108" s="6">
        <v>45.709000000000003</v>
      </c>
      <c r="T108" s="6">
        <v>49.4</v>
      </c>
      <c r="U108" s="6">
        <v>48.6</v>
      </c>
      <c r="V108" s="6">
        <v>72.3</v>
      </c>
      <c r="W108" s="6">
        <v>112.4</v>
      </c>
      <c r="X108" s="6">
        <v>138.19999999999999</v>
      </c>
      <c r="Y108" s="6">
        <v>173.6</v>
      </c>
      <c r="Z108" s="6">
        <v>229.7</v>
      </c>
      <c r="AA108" s="6">
        <v>379.18760079999998</v>
      </c>
      <c r="AB108" s="6">
        <v>479.94022050000001</v>
      </c>
      <c r="AC108" s="6">
        <v>550.57853670000009</v>
      </c>
      <c r="AD108" s="6">
        <v>1920.3476822</v>
      </c>
      <c r="AE108" s="6">
        <v>1585.3262075999999</v>
      </c>
      <c r="AF108" s="6">
        <v>1257.6555134</v>
      </c>
      <c r="AG108" s="6">
        <v>1504.7527325000001</v>
      </c>
      <c r="AH108" s="6">
        <v>1499.1295075999999</v>
      </c>
      <c r="AI108" s="6">
        <v>1604.5007009999999</v>
      </c>
      <c r="AJ108" s="6">
        <v>1543.0491096999999</v>
      </c>
      <c r="AK108" s="6">
        <v>1326.5504639999999</v>
      </c>
      <c r="AL108" s="6">
        <v>1226.057984</v>
      </c>
      <c r="AM108" s="6">
        <v>1265.1187199999999</v>
      </c>
      <c r="AN108" s="6">
        <v>1268.9140761599997</v>
      </c>
      <c r="AO108" s="10">
        <v>3.7009685473954376E-2</v>
      </c>
      <c r="BQ108" s="27">
        <v>0</v>
      </c>
      <c r="BR108" s="28">
        <v>0</v>
      </c>
      <c r="BS108" s="28">
        <v>0</v>
      </c>
      <c r="BT108" s="28">
        <v>0</v>
      </c>
      <c r="BU108" s="28">
        <v>0</v>
      </c>
      <c r="BV108" s="28">
        <v>0</v>
      </c>
      <c r="BW108" s="28">
        <v>0</v>
      </c>
      <c r="BX108" s="28">
        <v>0</v>
      </c>
      <c r="BY108" s="28">
        <v>0</v>
      </c>
      <c r="BZ108" s="28">
        <v>1</v>
      </c>
      <c r="CA108" s="28">
        <v>0</v>
      </c>
      <c r="CB108" s="28">
        <v>0</v>
      </c>
      <c r="CC108" s="28">
        <v>0</v>
      </c>
      <c r="CD108" s="29">
        <v>0</v>
      </c>
      <c r="CE108" s="30">
        <f t="shared" si="1"/>
        <v>0</v>
      </c>
    </row>
    <row r="109" spans="1:83" x14ac:dyDescent="0.3">
      <c r="A109" t="s">
        <v>104</v>
      </c>
      <c r="B109" s="6"/>
      <c r="C109" s="6"/>
      <c r="D109" s="6"/>
      <c r="E109" s="6"/>
      <c r="F109" s="6"/>
      <c r="G109" s="6"/>
      <c r="H109" s="6"/>
      <c r="I109" s="6"/>
      <c r="J109" s="6"/>
      <c r="K109" s="6"/>
      <c r="L109" s="6"/>
      <c r="M109" s="6"/>
      <c r="N109" s="6"/>
      <c r="O109" s="6"/>
      <c r="P109" s="6"/>
      <c r="Q109" s="6"/>
      <c r="R109" s="6"/>
      <c r="S109" s="6"/>
      <c r="T109" s="6"/>
      <c r="U109" s="6"/>
      <c r="V109" s="6"/>
      <c r="W109" s="6"/>
      <c r="X109" s="6">
        <v>2540.0115350000001</v>
      </c>
      <c r="Y109" s="6">
        <v>4739</v>
      </c>
      <c r="Z109" s="6">
        <v>5589</v>
      </c>
      <c r="AA109" s="6">
        <v>4924.3106148999996</v>
      </c>
      <c r="AB109" s="6">
        <v>5202.2377500000002</v>
      </c>
      <c r="AC109" s="6">
        <v>5769.24</v>
      </c>
      <c r="AD109" s="6">
        <v>7180.59</v>
      </c>
      <c r="AE109" s="6">
        <v>7558.1384539999999</v>
      </c>
      <c r="AF109" s="6">
        <v>6914.0550248999998</v>
      </c>
      <c r="AG109" s="6">
        <v>6877.5470805000004</v>
      </c>
      <c r="AH109" s="6">
        <v>6671.2415736000003</v>
      </c>
      <c r="AI109" s="6">
        <v>7566.5893406999994</v>
      </c>
      <c r="AJ109" s="6">
        <v>7190.7945848999998</v>
      </c>
      <c r="AK109" s="6">
        <v>7480.8170879999998</v>
      </c>
      <c r="AL109" s="6">
        <v>7605.7296640000004</v>
      </c>
      <c r="AM109" s="6">
        <v>7076.9215359999998</v>
      </c>
      <c r="AN109" s="6">
        <v>7204.3061236479998</v>
      </c>
      <c r="AO109" s="10">
        <v>0.12703990766276957</v>
      </c>
      <c r="BQ109" s="27">
        <v>0</v>
      </c>
      <c r="BR109" s="28">
        <v>0</v>
      </c>
      <c r="BS109" s="28">
        <v>1</v>
      </c>
      <c r="BT109" s="28">
        <v>0</v>
      </c>
      <c r="BU109" s="28">
        <v>0</v>
      </c>
      <c r="BV109" s="28">
        <v>0</v>
      </c>
      <c r="BW109" s="28">
        <v>1</v>
      </c>
      <c r="BX109" s="28">
        <v>0</v>
      </c>
      <c r="BY109" s="28">
        <v>0</v>
      </c>
      <c r="BZ109" s="28">
        <v>0</v>
      </c>
      <c r="CA109" s="28">
        <v>0</v>
      </c>
      <c r="CB109" s="28">
        <v>0</v>
      </c>
      <c r="CC109" s="28">
        <v>0</v>
      </c>
      <c r="CD109" s="29">
        <v>1</v>
      </c>
      <c r="CE109" s="30">
        <f t="shared" si="1"/>
        <v>1</v>
      </c>
    </row>
    <row r="110" spans="1:83" x14ac:dyDescent="0.3">
      <c r="A110" t="s">
        <v>105</v>
      </c>
      <c r="B110" s="6">
        <v>263</v>
      </c>
      <c r="C110" s="6">
        <v>291</v>
      </c>
      <c r="D110" s="6">
        <v>348</v>
      </c>
      <c r="E110" s="6">
        <v>378</v>
      </c>
      <c r="F110" s="6">
        <v>323</v>
      </c>
      <c r="G110" s="6">
        <v>224</v>
      </c>
      <c r="H110" s="6">
        <v>255</v>
      </c>
      <c r="I110" s="6">
        <v>353</v>
      </c>
      <c r="J110" s="6">
        <v>372</v>
      </c>
      <c r="K110" s="6">
        <v>365</v>
      </c>
      <c r="L110" s="6">
        <v>428</v>
      </c>
      <c r="M110" s="6">
        <v>437</v>
      </c>
      <c r="N110" s="6">
        <v>455</v>
      </c>
      <c r="O110" s="6">
        <v>401</v>
      </c>
      <c r="P110" s="6">
        <v>320</v>
      </c>
      <c r="Q110" s="6">
        <v>410.78600405999998</v>
      </c>
      <c r="R110" s="6">
        <v>387.58781366000005</v>
      </c>
      <c r="S110" s="6">
        <v>378.81728127999997</v>
      </c>
      <c r="T110" s="6">
        <v>295.14256269999998</v>
      </c>
      <c r="U110" s="6">
        <v>275.69313800999998</v>
      </c>
      <c r="V110" s="6">
        <v>477.73354019999999</v>
      </c>
      <c r="W110" s="6">
        <v>401.97603650000002</v>
      </c>
      <c r="X110" s="6">
        <v>389.8568482</v>
      </c>
      <c r="Y110" s="6">
        <v>556.51372270000002</v>
      </c>
      <c r="Z110" s="6">
        <v>627.20994949999999</v>
      </c>
      <c r="AA110" s="6">
        <v>599.35349817399992</v>
      </c>
      <c r="AB110" s="6">
        <v>613.86458827299998</v>
      </c>
      <c r="AC110" s="6">
        <v>638.15133294600003</v>
      </c>
      <c r="AD110" s="6">
        <v>575.85688577500002</v>
      </c>
      <c r="AE110" s="6">
        <v>547.92509635399995</v>
      </c>
      <c r="AF110" s="6">
        <v>610.12476981700001</v>
      </c>
      <c r="AG110" s="6">
        <v>649.33574972500003</v>
      </c>
      <c r="AH110" s="6">
        <v>554.55851203800012</v>
      </c>
      <c r="AI110" s="6">
        <v>462.91882283399997</v>
      </c>
      <c r="AJ110" s="6">
        <v>392.99433905900003</v>
      </c>
      <c r="AK110" s="6">
        <v>370.82846499999999</v>
      </c>
      <c r="AL110" s="6">
        <v>343.65506950000002</v>
      </c>
      <c r="AM110" s="6">
        <v>400.95904374999998</v>
      </c>
      <c r="AN110" s="6">
        <v>437.84727577500001</v>
      </c>
      <c r="AO110" s="10">
        <v>0.14687932766689032</v>
      </c>
      <c r="BQ110" s="27">
        <v>0</v>
      </c>
      <c r="BR110" s="28">
        <v>1</v>
      </c>
      <c r="BS110" s="28">
        <v>0</v>
      </c>
      <c r="BT110" s="28">
        <v>0</v>
      </c>
      <c r="BU110" s="28">
        <v>0</v>
      </c>
      <c r="BV110" s="28">
        <v>0</v>
      </c>
      <c r="BW110" s="28">
        <v>0</v>
      </c>
      <c r="BX110" s="28">
        <v>0</v>
      </c>
      <c r="BY110" s="28">
        <v>1</v>
      </c>
      <c r="BZ110" s="28">
        <v>0</v>
      </c>
      <c r="CA110" s="28">
        <v>0</v>
      </c>
      <c r="CB110" s="28">
        <v>1</v>
      </c>
      <c r="CC110" s="28">
        <v>1</v>
      </c>
      <c r="CD110" s="29">
        <v>0</v>
      </c>
      <c r="CE110" s="30">
        <f t="shared" si="1"/>
        <v>1</v>
      </c>
    </row>
    <row r="111" spans="1:83" x14ac:dyDescent="0.3">
      <c r="A111" t="s">
        <v>106</v>
      </c>
      <c r="B111" s="6"/>
      <c r="C111" s="6"/>
      <c r="D111" s="6"/>
      <c r="E111" s="6"/>
      <c r="F111" s="6"/>
      <c r="G111" s="6"/>
      <c r="H111" s="6"/>
      <c r="I111" s="6"/>
      <c r="J111" s="6"/>
      <c r="K111" s="6"/>
      <c r="L111" s="6"/>
      <c r="M111" s="6"/>
      <c r="N111" s="6"/>
      <c r="O111" s="6"/>
      <c r="P111" s="6"/>
      <c r="Q111" s="6"/>
      <c r="R111" s="6"/>
      <c r="S111" s="6"/>
      <c r="T111" s="6"/>
      <c r="U111" s="6"/>
      <c r="V111" s="6"/>
      <c r="W111" s="6"/>
      <c r="X111" s="6"/>
      <c r="Y111" s="6"/>
      <c r="Z111" s="6">
        <v>58.446876400000001</v>
      </c>
      <c r="AA111" s="6">
        <v>31.854955649999997</v>
      </c>
      <c r="AB111" s="6">
        <v>78.814942279999997</v>
      </c>
      <c r="AC111" s="6">
        <v>61.977178090000002</v>
      </c>
      <c r="AD111" s="6">
        <v>58.122231579999998</v>
      </c>
      <c r="AE111" s="6">
        <v>25.116904336000005</v>
      </c>
      <c r="AF111" s="6">
        <v>294.2319622</v>
      </c>
      <c r="AG111" s="6">
        <v>523.00250744999994</v>
      </c>
      <c r="AH111" s="6">
        <v>546.82235937999997</v>
      </c>
      <c r="AI111" s="6">
        <v>412.74770927999998</v>
      </c>
      <c r="AJ111" s="6">
        <v>512.00026760000003</v>
      </c>
      <c r="AK111" s="6">
        <v>654.42447200000004</v>
      </c>
      <c r="AL111" s="6">
        <v>580.12775799999997</v>
      </c>
      <c r="AM111" s="6">
        <v>403.47586200000001</v>
      </c>
      <c r="AN111" s="6">
        <v>387.33682751999999</v>
      </c>
      <c r="AO111" s="10">
        <v>0.12036570152889993</v>
      </c>
      <c r="BQ111" s="27">
        <v>1</v>
      </c>
      <c r="BR111" s="28">
        <v>0</v>
      </c>
      <c r="BS111" s="28">
        <v>0</v>
      </c>
      <c r="BT111" s="28">
        <v>0</v>
      </c>
      <c r="BU111" s="28">
        <v>0</v>
      </c>
      <c r="BV111" s="28">
        <v>0</v>
      </c>
      <c r="BW111" s="28">
        <v>0</v>
      </c>
      <c r="BX111" s="28">
        <v>0</v>
      </c>
      <c r="BY111" s="28">
        <v>1</v>
      </c>
      <c r="BZ111" s="28">
        <v>0</v>
      </c>
      <c r="CA111" s="28">
        <v>0</v>
      </c>
      <c r="CB111" s="28">
        <v>1</v>
      </c>
      <c r="CC111" s="28">
        <v>0</v>
      </c>
      <c r="CD111" s="29">
        <v>1</v>
      </c>
      <c r="CE111" s="30">
        <f t="shared" si="1"/>
        <v>1</v>
      </c>
    </row>
    <row r="112" spans="1:83" x14ac:dyDescent="0.3">
      <c r="A112" t="s">
        <v>107</v>
      </c>
      <c r="B112" s="6"/>
      <c r="C112" s="6"/>
      <c r="D112" s="6"/>
      <c r="E112" s="6"/>
      <c r="F112" s="6"/>
      <c r="G112" s="6"/>
      <c r="H112" s="6"/>
      <c r="I112" s="6"/>
      <c r="J112" s="6"/>
      <c r="K112" s="6"/>
      <c r="L112" s="6"/>
      <c r="M112" s="6"/>
      <c r="N112" s="6"/>
      <c r="O112" s="6"/>
      <c r="P112" s="6"/>
      <c r="Q112" s="6"/>
      <c r="R112" s="6"/>
      <c r="S112" s="6"/>
      <c r="T112" s="6"/>
      <c r="U112" s="6"/>
      <c r="V112" s="6">
        <v>9</v>
      </c>
      <c r="W112" s="6">
        <v>10</v>
      </c>
      <c r="X112" s="6">
        <v>7</v>
      </c>
      <c r="Y112" s="6">
        <v>8</v>
      </c>
      <c r="Z112" s="6">
        <v>10</v>
      </c>
      <c r="AA112" s="6">
        <v>15</v>
      </c>
      <c r="AB112" s="6">
        <v>16</v>
      </c>
      <c r="AC112" s="6"/>
      <c r="AD112" s="6"/>
      <c r="AE112" s="6"/>
      <c r="AF112" s="6"/>
      <c r="AG112" s="6"/>
      <c r="AH112" s="6"/>
      <c r="AI112" s="6"/>
      <c r="AJ112" s="6"/>
      <c r="AK112" s="6"/>
      <c r="AL112" s="6"/>
      <c r="AM112" s="6"/>
      <c r="AN112" s="6"/>
      <c r="AO112" s="10"/>
      <c r="BQ112" s="27">
        <v>0</v>
      </c>
      <c r="BR112" s="28">
        <v>0</v>
      </c>
      <c r="BS112" s="28">
        <v>1</v>
      </c>
      <c r="BT112" s="28">
        <v>0</v>
      </c>
      <c r="BU112" s="28">
        <v>0</v>
      </c>
      <c r="BV112" s="28">
        <v>0</v>
      </c>
      <c r="BW112" s="28">
        <v>1</v>
      </c>
      <c r="BX112" s="28">
        <v>0</v>
      </c>
      <c r="BY112" s="28">
        <v>0</v>
      </c>
      <c r="BZ112" s="28">
        <v>0</v>
      </c>
      <c r="CA112" s="28">
        <v>0</v>
      </c>
      <c r="CB112" s="28">
        <v>0</v>
      </c>
      <c r="CC112" s="28">
        <v>0</v>
      </c>
      <c r="CD112" s="29">
        <v>1</v>
      </c>
      <c r="CE112" s="30">
        <f t="shared" si="1"/>
        <v>1</v>
      </c>
    </row>
    <row r="113" spans="1:83" x14ac:dyDescent="0.3">
      <c r="A113" t="s">
        <v>108</v>
      </c>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10"/>
      <c r="BQ113" s="27">
        <v>0</v>
      </c>
      <c r="BR113" s="28">
        <v>0</v>
      </c>
      <c r="BS113" s="28">
        <v>0</v>
      </c>
      <c r="BT113" s="28">
        <v>0</v>
      </c>
      <c r="BU113" s="28">
        <v>0</v>
      </c>
      <c r="BV113" s="28">
        <v>0</v>
      </c>
      <c r="BW113" s="28">
        <v>0</v>
      </c>
      <c r="BX113" s="28">
        <v>0</v>
      </c>
      <c r="BY113" s="28">
        <v>0</v>
      </c>
      <c r="BZ113" s="28">
        <v>0</v>
      </c>
      <c r="CA113" s="28">
        <v>1</v>
      </c>
      <c r="CB113" s="28">
        <v>0</v>
      </c>
      <c r="CC113" s="28">
        <v>0</v>
      </c>
      <c r="CD113" s="29">
        <v>0</v>
      </c>
      <c r="CE113" s="30">
        <f t="shared" si="1"/>
        <v>0</v>
      </c>
    </row>
    <row r="114" spans="1:83" x14ac:dyDescent="0.3">
      <c r="A114" t="s">
        <v>109</v>
      </c>
      <c r="B114" s="6"/>
      <c r="C114" s="6"/>
      <c r="D114" s="6"/>
      <c r="E114" s="6"/>
      <c r="F114" s="6"/>
      <c r="G114" s="6"/>
      <c r="H114" s="6"/>
      <c r="I114" s="6"/>
      <c r="J114" s="6"/>
      <c r="K114" s="6"/>
      <c r="L114" s="6"/>
      <c r="M114" s="6"/>
      <c r="N114" s="6"/>
      <c r="O114" s="6">
        <v>3.4529883000000004E-2</v>
      </c>
      <c r="P114" s="6">
        <v>0.74307210000000001</v>
      </c>
      <c r="Q114" s="6">
        <v>1.095</v>
      </c>
      <c r="R114" s="6">
        <v>2.5750000000000002</v>
      </c>
      <c r="S114" s="6">
        <v>2.9275000000000002</v>
      </c>
      <c r="T114" s="6">
        <v>3.4249999999999998</v>
      </c>
      <c r="U114" s="6">
        <v>2.9950000000000001</v>
      </c>
      <c r="V114" s="6">
        <v>49.942500000000003</v>
      </c>
      <c r="W114" s="6">
        <v>79.150000000000006</v>
      </c>
      <c r="X114" s="6">
        <v>109.248046</v>
      </c>
      <c r="Y114" s="6">
        <v>114.83399900000001</v>
      </c>
      <c r="Z114" s="6">
        <v>325</v>
      </c>
      <c r="AA114" s="6">
        <v>745.4282672999999</v>
      </c>
      <c r="AB114" s="6">
        <v>994.02318100000002</v>
      </c>
      <c r="AC114" s="6">
        <v>1433.3609237999999</v>
      </c>
      <c r="AD114" s="6">
        <v>1565.4155188</v>
      </c>
      <c r="AE114" s="6">
        <v>1239.0633335999999</v>
      </c>
      <c r="AF114" s="6">
        <v>1673.4094039000001</v>
      </c>
      <c r="AG114" s="6">
        <v>1954.1588999999999</v>
      </c>
      <c r="AH114" s="6">
        <v>1507.6470834000002</v>
      </c>
      <c r="AI114" s="6">
        <v>2060.023314</v>
      </c>
      <c r="AJ114" s="6">
        <v>2112.6311286999999</v>
      </c>
      <c r="AK114" s="6">
        <v>1372.3149920000001</v>
      </c>
      <c r="AL114" s="6">
        <v>1279.6715200000001</v>
      </c>
      <c r="AM114" s="6">
        <v>1301.6882880000001</v>
      </c>
      <c r="AN114" s="6">
        <v>1387.5997150080002</v>
      </c>
      <c r="AO114" s="10">
        <v>2.6446590588701687E-2</v>
      </c>
      <c r="BQ114" s="27">
        <v>0</v>
      </c>
      <c r="BR114" s="28">
        <v>0</v>
      </c>
      <c r="BS114" s="28">
        <v>0</v>
      </c>
      <c r="BT114" s="28">
        <v>0</v>
      </c>
      <c r="BU114" s="28">
        <v>0</v>
      </c>
      <c r="BV114" s="28">
        <v>0</v>
      </c>
      <c r="BW114" s="28">
        <v>0</v>
      </c>
      <c r="BX114" s="28">
        <v>0</v>
      </c>
      <c r="BY114" s="28">
        <v>0</v>
      </c>
      <c r="BZ114" s="28">
        <v>1</v>
      </c>
      <c r="CA114" s="28">
        <v>0</v>
      </c>
      <c r="CB114" s="28">
        <v>0</v>
      </c>
      <c r="CC114" s="28">
        <v>0</v>
      </c>
      <c r="CD114" s="29">
        <v>0</v>
      </c>
      <c r="CE114" s="30">
        <f t="shared" si="1"/>
        <v>0</v>
      </c>
    </row>
    <row r="115" spans="1:83" x14ac:dyDescent="0.3">
      <c r="A115" t="s">
        <v>110</v>
      </c>
      <c r="B115" s="6"/>
      <c r="C115" s="6"/>
      <c r="D115" s="6"/>
      <c r="E115" s="6"/>
      <c r="F115" s="6"/>
      <c r="G115" s="6"/>
      <c r="H115" s="6"/>
      <c r="I115" s="6"/>
      <c r="J115" s="6"/>
      <c r="K115" s="6"/>
      <c r="L115" s="6"/>
      <c r="M115" s="6"/>
      <c r="N115" s="6"/>
      <c r="O115" s="6"/>
      <c r="P115" s="6"/>
      <c r="Q115" s="6">
        <v>730</v>
      </c>
      <c r="R115" s="6">
        <v>711</v>
      </c>
      <c r="S115" s="6">
        <v>649</v>
      </c>
      <c r="T115" s="6">
        <v>657</v>
      </c>
      <c r="U115" s="6">
        <v>652</v>
      </c>
      <c r="V115" s="6">
        <v>579</v>
      </c>
      <c r="W115" s="6">
        <v>577</v>
      </c>
      <c r="X115" s="6">
        <v>810.04260350000004</v>
      </c>
      <c r="Y115" s="6">
        <v>1022.35986185</v>
      </c>
      <c r="Z115" s="6">
        <v>1135.330068</v>
      </c>
      <c r="AA115" s="6">
        <v>1198.9768144000002</v>
      </c>
      <c r="AB115" s="6">
        <v>1346.7324978499998</v>
      </c>
      <c r="AC115" s="6">
        <v>1472.9442898299999</v>
      </c>
      <c r="AD115" s="6">
        <v>1630.10056723</v>
      </c>
      <c r="AE115" s="6">
        <v>1657.32466247</v>
      </c>
      <c r="AF115" s="6">
        <v>1653.25113945</v>
      </c>
      <c r="AG115" s="6">
        <v>1772.8381807000001</v>
      </c>
      <c r="AH115" s="6">
        <v>1681.5728804100002</v>
      </c>
      <c r="AI115" s="6">
        <v>1880.4011670999998</v>
      </c>
      <c r="AJ115" s="6">
        <v>1872.6612629799999</v>
      </c>
      <c r="AK115" s="6">
        <v>1658.2749679999999</v>
      </c>
      <c r="AL115" s="6">
        <v>1686.414076</v>
      </c>
      <c r="AM115" s="6">
        <v>1747.4737720000001</v>
      </c>
      <c r="AN115" s="6">
        <v>1915.2312541120002</v>
      </c>
      <c r="AO115" s="10">
        <v>2.7759790907947186E-2</v>
      </c>
      <c r="BQ115" s="27">
        <v>0</v>
      </c>
      <c r="BR115" s="28">
        <v>0</v>
      </c>
      <c r="BS115" s="28">
        <v>0</v>
      </c>
      <c r="BT115" s="28">
        <v>0</v>
      </c>
      <c r="BU115" s="28">
        <v>0</v>
      </c>
      <c r="BV115" s="28">
        <v>0</v>
      </c>
      <c r="BW115" s="28">
        <v>0</v>
      </c>
      <c r="BX115" s="28">
        <v>0</v>
      </c>
      <c r="BY115" s="28">
        <v>0</v>
      </c>
      <c r="BZ115" s="28">
        <v>1</v>
      </c>
      <c r="CA115" s="28">
        <v>0</v>
      </c>
      <c r="CB115" s="28">
        <v>0</v>
      </c>
      <c r="CC115" s="28">
        <v>0</v>
      </c>
      <c r="CD115" s="29">
        <v>0</v>
      </c>
      <c r="CE115" s="30">
        <f t="shared" si="1"/>
        <v>0</v>
      </c>
    </row>
    <row r="116" spans="1:83" x14ac:dyDescent="0.3">
      <c r="A116" t="s">
        <v>111</v>
      </c>
      <c r="B116" s="6"/>
      <c r="C116" s="6"/>
      <c r="D116" s="6"/>
      <c r="E116" s="6"/>
      <c r="F116" s="6"/>
      <c r="G116" s="6"/>
      <c r="H116" s="6"/>
      <c r="I116" s="6"/>
      <c r="J116" s="6"/>
      <c r="K116" s="6"/>
      <c r="L116" s="6"/>
      <c r="M116" s="6"/>
      <c r="N116" s="6"/>
      <c r="O116" s="6"/>
      <c r="P116" s="6"/>
      <c r="Q116" s="6"/>
      <c r="R116" s="6"/>
      <c r="S116" s="6"/>
      <c r="T116" s="6"/>
      <c r="U116" s="6"/>
      <c r="V116" s="6"/>
      <c r="W116" s="6"/>
      <c r="X116" s="6">
        <v>208.62016700000001</v>
      </c>
      <c r="Y116" s="6">
        <v>160.74074100000001</v>
      </c>
      <c r="Z116" s="6">
        <v>355.33468900000003</v>
      </c>
      <c r="AA116" s="6">
        <v>53.150239340000006</v>
      </c>
      <c r="AB116" s="6">
        <v>55.465112189999999</v>
      </c>
      <c r="AC116" s="6">
        <v>54.385821929999999</v>
      </c>
      <c r="AD116" s="6">
        <v>51.598913439999997</v>
      </c>
      <c r="AE116" s="6">
        <v>48.381809270000005</v>
      </c>
      <c r="AF116" s="6">
        <v>46.853508750000003</v>
      </c>
      <c r="AG116" s="6">
        <v>48.29266947</v>
      </c>
      <c r="AH116" s="6">
        <v>46.907064119999994</v>
      </c>
      <c r="AI116" s="6">
        <v>48.65908305</v>
      </c>
      <c r="AJ116" s="6">
        <v>36.864800289999998</v>
      </c>
      <c r="AK116" s="6">
        <v>39.527608000000001</v>
      </c>
      <c r="AL116" s="6">
        <v>27.588640000000002</v>
      </c>
      <c r="AM116" s="6">
        <v>25.425685999999999</v>
      </c>
      <c r="AN116" s="6">
        <v>27.04605715598602</v>
      </c>
      <c r="AO116" s="10">
        <v>5.0121489883408435E-4</v>
      </c>
      <c r="BQ116" s="27">
        <v>0</v>
      </c>
      <c r="BR116" s="28">
        <v>0</v>
      </c>
      <c r="BS116" s="28">
        <v>0</v>
      </c>
      <c r="BT116" s="28">
        <v>0</v>
      </c>
      <c r="BU116" s="28">
        <v>0</v>
      </c>
      <c r="BV116" s="28">
        <v>0</v>
      </c>
      <c r="BW116" s="28">
        <v>0</v>
      </c>
      <c r="BX116" s="28">
        <v>0</v>
      </c>
      <c r="BY116" s="28">
        <v>0</v>
      </c>
      <c r="BZ116" s="28">
        <v>0</v>
      </c>
      <c r="CA116" s="28">
        <v>1</v>
      </c>
      <c r="CB116" s="28">
        <v>0</v>
      </c>
      <c r="CC116" s="28">
        <v>0</v>
      </c>
      <c r="CD116" s="29">
        <v>0</v>
      </c>
      <c r="CE116" s="30">
        <f t="shared" si="1"/>
        <v>0</v>
      </c>
    </row>
    <row r="117" spans="1:83" x14ac:dyDescent="0.3">
      <c r="A117" t="s">
        <v>112</v>
      </c>
      <c r="B117" s="6"/>
      <c r="C117" s="6"/>
      <c r="D117" s="6"/>
      <c r="E117" s="6"/>
      <c r="F117" s="6"/>
      <c r="G117" s="6"/>
      <c r="H117" s="6"/>
      <c r="I117" s="6"/>
      <c r="J117" s="6"/>
      <c r="K117" s="6"/>
      <c r="L117" s="6"/>
      <c r="M117" s="6"/>
      <c r="N117" s="6"/>
      <c r="O117" s="6"/>
      <c r="P117" s="6"/>
      <c r="Q117" s="6"/>
      <c r="R117" s="6">
        <v>67.78</v>
      </c>
      <c r="S117" s="6">
        <v>77.69</v>
      </c>
      <c r="T117" s="6">
        <v>63.237639000000001</v>
      </c>
      <c r="U117" s="6">
        <v>76.537013000000002</v>
      </c>
      <c r="V117" s="6">
        <v>80.920990000000003</v>
      </c>
      <c r="W117" s="6">
        <v>73.439228</v>
      </c>
      <c r="X117" s="6">
        <v>105.902711</v>
      </c>
      <c r="Y117" s="6">
        <v>173.921649</v>
      </c>
      <c r="Z117" s="6">
        <v>212.95202699999999</v>
      </c>
      <c r="AA117" s="6">
        <v>226.568479</v>
      </c>
      <c r="AB117" s="6">
        <v>266.55640399999999</v>
      </c>
      <c r="AC117" s="6">
        <v>345.01022399999999</v>
      </c>
      <c r="AD117" s="6">
        <v>406.62595099999999</v>
      </c>
      <c r="AE117" s="6">
        <v>381.15356300000002</v>
      </c>
      <c r="AF117" s="6">
        <v>387.93115699999998</v>
      </c>
      <c r="AG117" s="6">
        <v>434.12444699999998</v>
      </c>
      <c r="AH117" s="6">
        <v>394.15357399999999</v>
      </c>
      <c r="AI117" s="6">
        <v>376.06821689999998</v>
      </c>
      <c r="AJ117" s="6">
        <v>366.51860099999999</v>
      </c>
      <c r="AK117" s="6">
        <v>306.65677599999998</v>
      </c>
      <c r="AL117" s="6">
        <v>290.83801599999998</v>
      </c>
      <c r="AM117" s="6">
        <v>314.49934400000001</v>
      </c>
      <c r="AN117" s="6">
        <v>344.37678168000002</v>
      </c>
      <c r="AO117" s="10">
        <v>2.7830675745918864E-2</v>
      </c>
      <c r="BQ117" s="27">
        <v>0</v>
      </c>
      <c r="BR117" s="28">
        <v>0</v>
      </c>
      <c r="BS117" s="28">
        <v>1</v>
      </c>
      <c r="BT117" s="28">
        <v>0</v>
      </c>
      <c r="BU117" s="28">
        <v>1</v>
      </c>
      <c r="BV117" s="28">
        <v>0</v>
      </c>
      <c r="BW117" s="28">
        <v>0</v>
      </c>
      <c r="BX117" s="28">
        <v>0</v>
      </c>
      <c r="BY117" s="28">
        <v>0</v>
      </c>
      <c r="BZ117" s="28">
        <v>0</v>
      </c>
      <c r="CA117" s="28">
        <v>0</v>
      </c>
      <c r="CB117" s="28">
        <v>0</v>
      </c>
      <c r="CC117" s="28">
        <v>0</v>
      </c>
      <c r="CD117" s="29">
        <v>0</v>
      </c>
      <c r="CE117" s="30">
        <f t="shared" si="1"/>
        <v>1</v>
      </c>
    </row>
    <row r="118" spans="1:83" x14ac:dyDescent="0.3">
      <c r="A118" t="s">
        <v>113</v>
      </c>
      <c r="B118" s="6">
        <v>0.37864669000000001</v>
      </c>
      <c r="C118" s="6">
        <v>0.22080707999999999</v>
      </c>
      <c r="D118" s="6">
        <v>0.11437203999999999</v>
      </c>
      <c r="E118" s="6">
        <v>0.11615773</v>
      </c>
      <c r="F118" s="6">
        <v>5.6360742999999998</v>
      </c>
      <c r="G118" s="6">
        <v>4.5737402000000005</v>
      </c>
      <c r="H118" s="6">
        <v>5.8698215999999999</v>
      </c>
      <c r="I118" s="6">
        <v>4.6482771999999999</v>
      </c>
      <c r="J118" s="6">
        <v>4.02954524</v>
      </c>
      <c r="K118" s="6">
        <v>9.741570900000001</v>
      </c>
      <c r="L118" s="6">
        <v>7.8707133000000002</v>
      </c>
      <c r="M118" s="6">
        <v>13.130938820000001</v>
      </c>
      <c r="N118" s="6">
        <v>15.21486427</v>
      </c>
      <c r="O118" s="6">
        <v>13.543859060000001</v>
      </c>
      <c r="P118" s="6">
        <v>12.743958300000001</v>
      </c>
      <c r="Q118" s="6">
        <v>13.805692709999999</v>
      </c>
      <c r="R118" s="6">
        <v>11.324095010000001</v>
      </c>
      <c r="S118" s="6">
        <v>12.184519999999999</v>
      </c>
      <c r="T118" s="6">
        <v>11.462127000000001</v>
      </c>
      <c r="U118" s="6">
        <v>11.621995</v>
      </c>
      <c r="V118" s="6">
        <v>11.270073</v>
      </c>
      <c r="W118" s="6">
        <v>10.871295999999999</v>
      </c>
      <c r="X118" s="6">
        <v>29.323595999999998</v>
      </c>
      <c r="Y118" s="6">
        <v>16.2315477</v>
      </c>
      <c r="Z118" s="6">
        <v>11.5066542</v>
      </c>
      <c r="AA118" s="6">
        <v>101.672956262</v>
      </c>
      <c r="AB118" s="6">
        <v>150.26018907</v>
      </c>
      <c r="AC118" s="6">
        <v>254.48869697999999</v>
      </c>
      <c r="AD118" s="6">
        <v>313.99194115000006</v>
      </c>
      <c r="AE118" s="6">
        <v>283.72127666</v>
      </c>
      <c r="AF118" s="6">
        <v>455.82554421999998</v>
      </c>
      <c r="AG118" s="6">
        <v>335.01524699999999</v>
      </c>
      <c r="AH118" s="6">
        <v>330.49561992999998</v>
      </c>
      <c r="AI118" s="6">
        <v>357.75433092999992</v>
      </c>
      <c r="AJ118" s="6">
        <v>344.43824401000001</v>
      </c>
      <c r="AK118" s="6">
        <v>326.84455500000001</v>
      </c>
      <c r="AL118" s="6">
        <v>299.20462800000001</v>
      </c>
      <c r="AM118" s="6">
        <v>342.776972</v>
      </c>
      <c r="AN118" s="6">
        <v>370.22316385144501</v>
      </c>
      <c r="AO118" s="10">
        <v>2.9620222725933676E-2</v>
      </c>
      <c r="BQ118" s="27">
        <v>1</v>
      </c>
      <c r="BR118" s="28">
        <v>0</v>
      </c>
      <c r="BS118" s="28">
        <v>0</v>
      </c>
      <c r="BT118" s="28">
        <v>0</v>
      </c>
      <c r="BU118" s="28">
        <v>0</v>
      </c>
      <c r="BV118" s="28">
        <v>0</v>
      </c>
      <c r="BW118" s="28">
        <v>0</v>
      </c>
      <c r="BX118" s="28">
        <v>0</v>
      </c>
      <c r="BY118" s="28">
        <v>1</v>
      </c>
      <c r="BZ118" s="28">
        <v>0</v>
      </c>
      <c r="CA118" s="28">
        <v>0</v>
      </c>
      <c r="CB118" s="28">
        <v>1</v>
      </c>
      <c r="CC118" s="28">
        <v>0</v>
      </c>
      <c r="CD118" s="29">
        <v>1</v>
      </c>
      <c r="CE118" s="30">
        <f t="shared" si="1"/>
        <v>1</v>
      </c>
    </row>
    <row r="119" spans="1:83" x14ac:dyDescent="0.3">
      <c r="A119" t="s">
        <v>114</v>
      </c>
      <c r="B119" s="6"/>
      <c r="C119" s="6"/>
      <c r="D119" s="6"/>
      <c r="E119" s="6"/>
      <c r="F119" s="6"/>
      <c r="G119" s="6"/>
      <c r="H119" s="6"/>
      <c r="I119" s="6"/>
      <c r="J119" s="6"/>
      <c r="K119" s="6"/>
      <c r="L119" s="6"/>
      <c r="M119" s="6"/>
      <c r="N119" s="6"/>
      <c r="O119" s="6"/>
      <c r="P119" s="6">
        <v>0.76690583999999995</v>
      </c>
      <c r="Q119" s="6">
        <v>0.52343203000000005</v>
      </c>
      <c r="R119" s="6">
        <v>0.64735418999999994</v>
      </c>
      <c r="S119" s="6">
        <v>0.74494464000000005</v>
      </c>
      <c r="T119" s="6">
        <v>0.74688672</v>
      </c>
      <c r="U119" s="6">
        <v>0.74688390999999998</v>
      </c>
      <c r="V119" s="6">
        <v>0.74688620999999999</v>
      </c>
      <c r="W119" s="6">
        <v>0.74688597000000001</v>
      </c>
      <c r="X119" s="6">
        <v>0.84369358999999999</v>
      </c>
      <c r="Y119" s="6">
        <v>13.91215875</v>
      </c>
      <c r="Z119" s="6">
        <v>18.321016589999999</v>
      </c>
      <c r="AA119" s="6">
        <v>22.531928650299999</v>
      </c>
      <c r="AB119" s="6">
        <v>14.789864421900001</v>
      </c>
      <c r="AC119" s="6">
        <v>21.013554000700001</v>
      </c>
      <c r="AD119" s="6">
        <v>16.674175285099999</v>
      </c>
      <c r="AE119" s="6">
        <v>16.656874030499999</v>
      </c>
      <c r="AF119" s="6">
        <v>21.767544643799997</v>
      </c>
      <c r="AG119" s="6">
        <v>25.320292517000002</v>
      </c>
      <c r="AH119" s="6">
        <v>28.303380409999999</v>
      </c>
      <c r="AI119" s="6">
        <v>34.132186122999997</v>
      </c>
      <c r="AJ119" s="6">
        <v>38.487247008000004</v>
      </c>
      <c r="AK119" s="6">
        <v>41.487826499999997</v>
      </c>
      <c r="AL119" s="6">
        <v>34.258563500000001</v>
      </c>
      <c r="AM119" s="6">
        <v>40.899620749999997</v>
      </c>
      <c r="AN119" s="6">
        <v>44.64228514071732</v>
      </c>
      <c r="AO119" s="10">
        <v>6.4839920320577081E-3</v>
      </c>
      <c r="BQ119" s="27">
        <v>1</v>
      </c>
      <c r="BR119" s="28">
        <v>0</v>
      </c>
      <c r="BS119" s="28">
        <v>0</v>
      </c>
      <c r="BT119" s="28">
        <v>0</v>
      </c>
      <c r="BU119" s="28">
        <v>0</v>
      </c>
      <c r="BV119" s="28">
        <v>0</v>
      </c>
      <c r="BW119" s="28">
        <v>0</v>
      </c>
      <c r="BX119" s="28">
        <v>0</v>
      </c>
      <c r="BY119" s="28">
        <v>1</v>
      </c>
      <c r="BZ119" s="28">
        <v>0</v>
      </c>
      <c r="CA119" s="28">
        <v>0</v>
      </c>
      <c r="CB119" s="28">
        <v>1</v>
      </c>
      <c r="CC119" s="28">
        <v>0</v>
      </c>
      <c r="CD119" s="29">
        <v>0</v>
      </c>
      <c r="CE119" s="30">
        <f t="shared" si="1"/>
        <v>1</v>
      </c>
    </row>
    <row r="120" spans="1:83" x14ac:dyDescent="0.3">
      <c r="A120" t="s">
        <v>115</v>
      </c>
      <c r="B120" s="6"/>
      <c r="C120" s="6"/>
      <c r="D120" s="6"/>
      <c r="E120" s="6"/>
      <c r="F120" s="6"/>
      <c r="G120" s="6"/>
      <c r="H120" s="6"/>
      <c r="I120" s="6">
        <v>48.81653</v>
      </c>
      <c r="J120" s="6">
        <v>99.664603</v>
      </c>
      <c r="K120" s="6">
        <v>139</v>
      </c>
      <c r="L120" s="6">
        <v>185</v>
      </c>
      <c r="M120" s="6">
        <v>130</v>
      </c>
      <c r="N120" s="6">
        <v>153</v>
      </c>
      <c r="O120" s="6">
        <v>176</v>
      </c>
      <c r="P120" s="6">
        <v>119</v>
      </c>
      <c r="Q120" s="6">
        <v>116</v>
      </c>
      <c r="R120" s="6">
        <v>164</v>
      </c>
      <c r="S120" s="6">
        <v>194</v>
      </c>
      <c r="T120" s="6">
        <v>190</v>
      </c>
      <c r="U120" s="6">
        <v>323</v>
      </c>
      <c r="V120" s="6">
        <v>342</v>
      </c>
      <c r="W120" s="6">
        <v>367</v>
      </c>
      <c r="X120" s="6">
        <v>435</v>
      </c>
      <c r="Y120" s="6">
        <v>571</v>
      </c>
      <c r="Z120" s="6">
        <v>802</v>
      </c>
      <c r="AA120" s="6">
        <v>1116.9725599999999</v>
      </c>
      <c r="AB120" s="6">
        <v>1365.476253</v>
      </c>
      <c r="AC120" s="6">
        <v>1556.2363049999999</v>
      </c>
      <c r="AD120" s="6">
        <v>1329.0708500000001</v>
      </c>
      <c r="AE120" s="6">
        <v>1130.8723580000001</v>
      </c>
      <c r="AF120" s="6">
        <v>1102.9253779999999</v>
      </c>
      <c r="AG120" s="6">
        <v>1211.4960960000001</v>
      </c>
      <c r="AH120" s="6">
        <v>1293.805738</v>
      </c>
      <c r="AI120" s="6">
        <v>1423.3702519999999</v>
      </c>
      <c r="AJ120" s="6">
        <v>1579.5175569999999</v>
      </c>
      <c r="AK120" s="6">
        <v>1643.720832</v>
      </c>
      <c r="AL120" s="6">
        <v>1603.918592</v>
      </c>
      <c r="AM120" s="6">
        <v>1647.9452160000001</v>
      </c>
      <c r="AN120" s="6">
        <v>1662.7767229439999</v>
      </c>
      <c r="AO120" s="10">
        <v>4.7878623713438337E-3</v>
      </c>
      <c r="BQ120" s="27">
        <v>0</v>
      </c>
      <c r="BR120" s="28">
        <v>0</v>
      </c>
      <c r="BS120" s="28">
        <v>1</v>
      </c>
      <c r="BT120" s="28">
        <v>1</v>
      </c>
      <c r="BU120" s="28">
        <v>0</v>
      </c>
      <c r="BV120" s="28">
        <v>0</v>
      </c>
      <c r="BW120" s="28">
        <v>0</v>
      </c>
      <c r="BX120" s="28">
        <v>0</v>
      </c>
      <c r="BY120" s="28">
        <v>0</v>
      </c>
      <c r="BZ120" s="28">
        <v>0</v>
      </c>
      <c r="CA120" s="28">
        <v>0</v>
      </c>
      <c r="CB120" s="28">
        <v>0</v>
      </c>
      <c r="CC120" s="28">
        <v>0</v>
      </c>
      <c r="CD120" s="29">
        <v>0</v>
      </c>
      <c r="CE120" s="30">
        <f t="shared" si="1"/>
        <v>1</v>
      </c>
    </row>
    <row r="121" spans="1:83" x14ac:dyDescent="0.3">
      <c r="A121" t="s">
        <v>116</v>
      </c>
      <c r="B121" s="6"/>
      <c r="C121" s="6"/>
      <c r="D121" s="6"/>
      <c r="E121" s="6">
        <v>2.5</v>
      </c>
      <c r="F121" s="6">
        <v>2.5</v>
      </c>
      <c r="G121" s="6"/>
      <c r="H121" s="6">
        <v>1</v>
      </c>
      <c r="I121" s="6">
        <v>1</v>
      </c>
      <c r="J121" s="6">
        <v>1.2</v>
      </c>
      <c r="K121" s="6">
        <v>1.4</v>
      </c>
      <c r="L121" s="6">
        <v>1.7</v>
      </c>
      <c r="M121" s="6">
        <v>1.8</v>
      </c>
      <c r="N121" s="6">
        <v>1.6</v>
      </c>
      <c r="O121" s="6">
        <v>1.3</v>
      </c>
      <c r="P121" s="6">
        <v>2.1735818</v>
      </c>
      <c r="Q121" s="6">
        <v>2.3657789999999999</v>
      </c>
      <c r="R121" s="6">
        <v>2.7077561000000001</v>
      </c>
      <c r="S121" s="6">
        <v>2.4520765</v>
      </c>
      <c r="T121" s="6">
        <v>2.4500000000000002</v>
      </c>
      <c r="U121" s="6">
        <v>2.1968548999999999</v>
      </c>
      <c r="V121" s="6">
        <v>2.1968548999999999</v>
      </c>
      <c r="W121" s="6">
        <v>1.8231188</v>
      </c>
      <c r="X121" s="6">
        <v>2.0121921</v>
      </c>
      <c r="Y121" s="6">
        <v>2.0121921</v>
      </c>
      <c r="Z121" s="6">
        <v>2.9000922999999998</v>
      </c>
      <c r="AA121" s="6">
        <v>2.25725</v>
      </c>
      <c r="AB121" s="6">
        <v>2.8</v>
      </c>
      <c r="AC121" s="6">
        <v>7.9341607610000002</v>
      </c>
      <c r="AD121" s="6">
        <v>6.2656513329999992</v>
      </c>
      <c r="AE121" s="6">
        <v>4.5106913469999999</v>
      </c>
      <c r="AF121" s="6">
        <v>3.1591984800000001</v>
      </c>
      <c r="AG121" s="6">
        <v>2.9975389389999996</v>
      </c>
      <c r="AH121" s="6">
        <v>3.1474158860000001</v>
      </c>
      <c r="AI121" s="6">
        <v>3.3047866809999999</v>
      </c>
      <c r="AJ121" s="6">
        <v>3.4700260150000002</v>
      </c>
      <c r="AK121" s="6">
        <v>3.64352725</v>
      </c>
      <c r="AL121" s="6">
        <v>3.8257037500000002</v>
      </c>
      <c r="AM121" s="6">
        <v>4.0169887500000003</v>
      </c>
      <c r="AN121" s="6">
        <v>4.2294643794202162</v>
      </c>
      <c r="AO121" s="10">
        <v>8.7948936981081642E-4</v>
      </c>
      <c r="BQ121" s="27">
        <v>0</v>
      </c>
      <c r="BR121" s="28">
        <v>0</v>
      </c>
      <c r="BS121" s="28">
        <v>1</v>
      </c>
      <c r="BT121" s="28">
        <v>0</v>
      </c>
      <c r="BU121" s="28">
        <v>0</v>
      </c>
      <c r="BV121" s="28">
        <v>0</v>
      </c>
      <c r="BW121" s="28">
        <v>0</v>
      </c>
      <c r="BX121" s="28">
        <v>1</v>
      </c>
      <c r="BY121" s="28">
        <v>0</v>
      </c>
      <c r="BZ121" s="28">
        <v>0</v>
      </c>
      <c r="CA121" s="28">
        <v>0</v>
      </c>
      <c r="CB121" s="28">
        <v>0</v>
      </c>
      <c r="CC121" s="28">
        <v>1</v>
      </c>
      <c r="CD121" s="29">
        <v>0</v>
      </c>
      <c r="CE121" s="30">
        <f t="shared" si="1"/>
        <v>1</v>
      </c>
    </row>
    <row r="122" spans="1:83" x14ac:dyDescent="0.3">
      <c r="A122" t="s">
        <v>117</v>
      </c>
      <c r="B122" s="6">
        <v>59.399974</v>
      </c>
      <c r="C122" s="6">
        <v>47.657347000000001</v>
      </c>
      <c r="D122" s="6">
        <v>39.408867000000001</v>
      </c>
      <c r="E122" s="6">
        <v>36.476616999999997</v>
      </c>
      <c r="F122" s="6">
        <v>32.497501999999997</v>
      </c>
      <c r="G122" s="6">
        <v>66.998622999999995</v>
      </c>
      <c r="H122" s="6">
        <v>68.436604000000003</v>
      </c>
      <c r="I122" s="6">
        <v>88.175628000000003</v>
      </c>
      <c r="J122" s="6">
        <v>73.225215000000006</v>
      </c>
      <c r="K122" s="6">
        <v>75.954137000000003</v>
      </c>
      <c r="L122" s="6">
        <v>107</v>
      </c>
      <c r="M122" s="6">
        <v>93.014382999999995</v>
      </c>
      <c r="N122" s="6">
        <v>117</v>
      </c>
      <c r="O122" s="6">
        <v>126</v>
      </c>
      <c r="P122" s="6">
        <v>103</v>
      </c>
      <c r="Q122" s="6">
        <v>112</v>
      </c>
      <c r="R122" s="6">
        <v>110.4670003</v>
      </c>
      <c r="S122" s="6">
        <v>91.724874999999997</v>
      </c>
      <c r="T122" s="6">
        <v>84.462835999999996</v>
      </c>
      <c r="U122" s="6">
        <v>86.308388800000003</v>
      </c>
      <c r="V122" s="6">
        <v>73.163955000000001</v>
      </c>
      <c r="W122" s="6">
        <v>88.167264400000008</v>
      </c>
      <c r="X122" s="6">
        <v>138.15944300000001</v>
      </c>
      <c r="Y122" s="6">
        <v>153.93288899999999</v>
      </c>
      <c r="Z122" s="6">
        <v>155.38645500000001</v>
      </c>
      <c r="AA122" s="6">
        <v>177.18605615000001</v>
      </c>
      <c r="AB122" s="6">
        <v>211.84183435999998</v>
      </c>
      <c r="AC122" s="6">
        <v>343.92118547000001</v>
      </c>
      <c r="AD122" s="6">
        <v>430.99092207000001</v>
      </c>
      <c r="AE122" s="6">
        <v>453.74040757</v>
      </c>
      <c r="AF122" s="6">
        <v>472.74553395999999</v>
      </c>
      <c r="AG122" s="6">
        <v>784.10801060000006</v>
      </c>
      <c r="AH122" s="6">
        <v>827.46434081000007</v>
      </c>
      <c r="AI122" s="6">
        <v>894.5090610200001</v>
      </c>
      <c r="AJ122" s="6">
        <v>920.26492596000003</v>
      </c>
      <c r="AK122" s="6">
        <v>816.601764</v>
      </c>
      <c r="AL122" s="6">
        <v>826.68095200000005</v>
      </c>
      <c r="AM122" s="6">
        <v>826.68095200000005</v>
      </c>
      <c r="AN122" s="6">
        <v>884.54861864000009</v>
      </c>
      <c r="AO122" s="10">
        <v>5.0815684416614014E-2</v>
      </c>
      <c r="BQ122" s="27">
        <v>1</v>
      </c>
      <c r="BR122" s="28">
        <v>0</v>
      </c>
      <c r="BS122" s="28">
        <v>0</v>
      </c>
      <c r="BT122" s="28">
        <v>0</v>
      </c>
      <c r="BU122" s="28">
        <v>0</v>
      </c>
      <c r="BV122" s="28">
        <v>0</v>
      </c>
      <c r="BW122" s="28">
        <v>0</v>
      </c>
      <c r="BX122" s="28">
        <v>0</v>
      </c>
      <c r="BY122" s="28">
        <v>1</v>
      </c>
      <c r="BZ122" s="28">
        <v>0</v>
      </c>
      <c r="CA122" s="28">
        <v>0</v>
      </c>
      <c r="CB122" s="28">
        <v>1</v>
      </c>
      <c r="CC122" s="28">
        <v>0</v>
      </c>
      <c r="CD122" s="29">
        <v>1</v>
      </c>
      <c r="CE122" s="30">
        <f t="shared" si="1"/>
        <v>1</v>
      </c>
    </row>
    <row r="123" spans="1:83" x14ac:dyDescent="0.3">
      <c r="A123" t="s">
        <v>118</v>
      </c>
      <c r="B123" s="6">
        <v>35.0291432</v>
      </c>
      <c r="C123" s="6">
        <v>28.187164500000002</v>
      </c>
      <c r="D123" s="6">
        <v>39.306793399999997</v>
      </c>
      <c r="E123" s="6">
        <v>42.779594700000004</v>
      </c>
      <c r="F123" s="6">
        <v>36.873623299999998</v>
      </c>
      <c r="G123" s="6">
        <v>34.7433154</v>
      </c>
      <c r="H123" s="6">
        <v>45.802400299999995</v>
      </c>
      <c r="I123" s="6">
        <v>46.021370700000006</v>
      </c>
      <c r="J123" s="6">
        <v>51.6840118</v>
      </c>
      <c r="K123" s="6">
        <v>70.0158536</v>
      </c>
      <c r="L123" s="6">
        <v>58.211396999999998</v>
      </c>
      <c r="M123" s="6">
        <v>42.017989</v>
      </c>
      <c r="N123" s="6">
        <v>30.490086600000001</v>
      </c>
      <c r="O123" s="6">
        <v>25.4545426</v>
      </c>
      <c r="P123" s="6">
        <v>23.547244500000001</v>
      </c>
      <c r="Q123" s="6">
        <v>19.148345299999999</v>
      </c>
      <c r="R123" s="6">
        <v>19.922566100000001</v>
      </c>
      <c r="S123" s="6">
        <v>16.5443812</v>
      </c>
      <c r="T123" s="6">
        <v>20.6842668</v>
      </c>
      <c r="U123" s="6">
        <v>27.166900200000001</v>
      </c>
      <c r="V123" s="6">
        <v>19.973799499999998</v>
      </c>
      <c r="W123" s="6">
        <v>14.190495910000001</v>
      </c>
      <c r="X123" s="6">
        <v>23.35592741</v>
      </c>
      <c r="Y123" s="6">
        <v>26.808201219999997</v>
      </c>
      <c r="Z123" s="6">
        <v>31.139625398</v>
      </c>
      <c r="AA123" s="6">
        <v>222.21385315000001</v>
      </c>
      <c r="AB123" s="6">
        <v>208.71584396</v>
      </c>
      <c r="AC123" s="6">
        <v>229.32598884999999</v>
      </c>
      <c r="AD123" s="6">
        <v>264.48945065999999</v>
      </c>
      <c r="AE123" s="6">
        <v>259.69310646999998</v>
      </c>
      <c r="AF123" s="6">
        <v>229.62225513999999</v>
      </c>
      <c r="AG123" s="6">
        <v>226.97636407000002</v>
      </c>
      <c r="AH123" s="6">
        <v>200.17998527</v>
      </c>
      <c r="AI123" s="6">
        <v>245.88542648000001</v>
      </c>
      <c r="AJ123" s="6">
        <v>252.71038254999999</v>
      </c>
      <c r="AK123" s="6">
        <v>274.18653999999998</v>
      </c>
      <c r="AL123" s="6">
        <v>248.89534800000001</v>
      </c>
      <c r="AM123" s="6">
        <v>262.40980400000001</v>
      </c>
      <c r="AN123" s="6">
        <v>277.89198243599998</v>
      </c>
      <c r="AO123" s="10">
        <v>1.947386001653819E-2</v>
      </c>
      <c r="BQ123" s="27">
        <v>0</v>
      </c>
      <c r="BR123" s="28">
        <v>0</v>
      </c>
      <c r="BS123" s="28">
        <v>0</v>
      </c>
      <c r="BT123" s="28">
        <v>0</v>
      </c>
      <c r="BU123" s="28">
        <v>0</v>
      </c>
      <c r="BV123" s="28">
        <v>0</v>
      </c>
      <c r="BW123" s="28">
        <v>0</v>
      </c>
      <c r="BX123" s="28">
        <v>0</v>
      </c>
      <c r="BY123" s="28">
        <v>0</v>
      </c>
      <c r="BZ123" s="28">
        <v>0</v>
      </c>
      <c r="CA123" s="28">
        <v>1</v>
      </c>
      <c r="CB123" s="28">
        <v>0</v>
      </c>
      <c r="CC123" s="28">
        <v>1</v>
      </c>
      <c r="CD123" s="29">
        <v>0</v>
      </c>
      <c r="CE123" s="30">
        <f t="shared" si="1"/>
        <v>0</v>
      </c>
    </row>
    <row r="124" spans="1:83" x14ac:dyDescent="0.3">
      <c r="A124" t="s">
        <v>119</v>
      </c>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v>23.743313994000001</v>
      </c>
      <c r="AB124" s="6">
        <v>25.993301224</v>
      </c>
      <c r="AC124" s="6">
        <v>25.141959526999997</v>
      </c>
      <c r="AD124" s="6">
        <v>23.064845277</v>
      </c>
      <c r="AE124" s="6">
        <v>23.586551157000002</v>
      </c>
      <c r="AF124" s="6">
        <v>22.214933548000001</v>
      </c>
      <c r="AG124" s="6">
        <v>22.145271405000003</v>
      </c>
      <c r="AH124" s="6">
        <v>23.236798201999999</v>
      </c>
      <c r="AI124" s="6">
        <v>24.555434905999999</v>
      </c>
      <c r="AJ124" s="6">
        <v>26.081549295999999</v>
      </c>
      <c r="AK124" s="6">
        <v>27.340029000000001</v>
      </c>
      <c r="AL124" s="6">
        <v>28.340029000000001</v>
      </c>
      <c r="AM124" s="6">
        <v>28.340029000000001</v>
      </c>
      <c r="AN124" s="6">
        <v>29.7962915271311</v>
      </c>
      <c r="AO124" s="10">
        <v>0.12954909359622216</v>
      </c>
      <c r="BQ124" s="27">
        <v>0</v>
      </c>
      <c r="BR124" s="28">
        <v>0</v>
      </c>
      <c r="BS124" s="28">
        <v>1</v>
      </c>
      <c r="BT124" s="28">
        <v>1</v>
      </c>
      <c r="BU124" s="28">
        <v>0</v>
      </c>
      <c r="BV124" s="28">
        <v>0</v>
      </c>
      <c r="BW124" s="28">
        <v>0</v>
      </c>
      <c r="BX124" s="28">
        <v>0</v>
      </c>
      <c r="BY124" s="28">
        <v>0</v>
      </c>
      <c r="BZ124" s="28">
        <v>0</v>
      </c>
      <c r="CA124" s="28">
        <v>0</v>
      </c>
      <c r="CB124" s="28">
        <v>0</v>
      </c>
      <c r="CC124" s="28">
        <v>1</v>
      </c>
      <c r="CD124" s="29">
        <v>1</v>
      </c>
      <c r="CE124" s="30">
        <f t="shared" si="1"/>
        <v>1</v>
      </c>
    </row>
    <row r="125" spans="1:83" x14ac:dyDescent="0.3">
      <c r="A125" t="s">
        <v>120</v>
      </c>
      <c r="B125" s="6">
        <v>5.5756312999999995</v>
      </c>
      <c r="C125" s="6">
        <v>3.7063239000000001</v>
      </c>
      <c r="D125" s="6">
        <v>2.3179821</v>
      </c>
      <c r="E125" s="6">
        <v>1.2223675000000001</v>
      </c>
      <c r="F125" s="6">
        <v>0.95606290000000005</v>
      </c>
      <c r="G125" s="6">
        <v>0.79133423999999997</v>
      </c>
      <c r="H125" s="6">
        <v>1.8554622000000001</v>
      </c>
      <c r="I125" s="6">
        <v>6.7002052999999995</v>
      </c>
      <c r="J125" s="6">
        <v>9.3009865999999999</v>
      </c>
      <c r="K125" s="6">
        <v>4.7801952999999999</v>
      </c>
      <c r="L125" s="6">
        <v>13.708147</v>
      </c>
      <c r="M125" s="6">
        <v>11.739462</v>
      </c>
      <c r="N125" s="6">
        <v>50.134011000000001</v>
      </c>
      <c r="O125" s="6">
        <v>2.2681024000000001</v>
      </c>
      <c r="P125" s="6">
        <v>4.8958123000000002</v>
      </c>
      <c r="Q125" s="6">
        <v>5.4481704999999998</v>
      </c>
      <c r="R125" s="6">
        <v>4.3651999000000004</v>
      </c>
      <c r="S125" s="6">
        <v>2.6933883999999999</v>
      </c>
      <c r="T125" s="6">
        <v>2.2071795000000001</v>
      </c>
      <c r="U125" s="6"/>
      <c r="V125" s="6"/>
      <c r="W125" s="6"/>
      <c r="X125" s="6"/>
      <c r="Y125" s="6"/>
      <c r="Z125" s="6"/>
      <c r="AA125" s="6"/>
      <c r="AB125" s="6"/>
      <c r="AC125" s="6"/>
      <c r="AD125" s="6"/>
      <c r="AE125" s="6"/>
      <c r="AF125" s="6"/>
      <c r="AG125" s="6"/>
      <c r="AH125" s="6"/>
      <c r="AI125" s="6"/>
      <c r="AJ125" s="6"/>
      <c r="AK125" s="6"/>
      <c r="AL125" s="6"/>
      <c r="AM125" s="6">
        <v>77.170264000000003</v>
      </c>
      <c r="AN125" s="6"/>
      <c r="AO125" s="11" t="s">
        <v>220</v>
      </c>
      <c r="BQ125" s="27">
        <v>0</v>
      </c>
      <c r="BR125" s="28">
        <v>1</v>
      </c>
      <c r="BS125" s="28">
        <v>0</v>
      </c>
      <c r="BT125" s="28">
        <v>0</v>
      </c>
      <c r="BU125" s="28">
        <v>0</v>
      </c>
      <c r="BV125" s="28">
        <v>0</v>
      </c>
      <c r="BW125" s="28">
        <v>0</v>
      </c>
      <c r="BX125" s="28">
        <v>0</v>
      </c>
      <c r="BY125" s="28">
        <v>1</v>
      </c>
      <c r="BZ125" s="28">
        <v>0</v>
      </c>
      <c r="CA125" s="28">
        <v>0</v>
      </c>
      <c r="CB125" s="28">
        <v>1</v>
      </c>
      <c r="CC125" s="28">
        <v>0</v>
      </c>
      <c r="CD125" s="29">
        <v>0</v>
      </c>
      <c r="CE125" s="30">
        <f t="shared" si="1"/>
        <v>1</v>
      </c>
    </row>
    <row r="126" spans="1:83" x14ac:dyDescent="0.3">
      <c r="A126" t="s">
        <v>121</v>
      </c>
      <c r="B126" s="6"/>
      <c r="C126" s="6"/>
      <c r="D126" s="6"/>
      <c r="E126" s="6"/>
      <c r="F126" s="6"/>
      <c r="G126" s="6"/>
      <c r="H126" s="6"/>
      <c r="I126" s="6"/>
      <c r="J126" s="6"/>
      <c r="K126" s="6"/>
      <c r="L126" s="6"/>
      <c r="M126" s="6"/>
      <c r="N126" s="6"/>
      <c r="O126" s="6"/>
      <c r="P126" s="6">
        <v>118</v>
      </c>
      <c r="Q126" s="6">
        <v>132</v>
      </c>
      <c r="R126" s="6">
        <v>160</v>
      </c>
      <c r="S126" s="6">
        <v>168</v>
      </c>
      <c r="T126" s="6">
        <v>180</v>
      </c>
      <c r="U126" s="6">
        <v>178</v>
      </c>
      <c r="V126" s="6">
        <v>177</v>
      </c>
      <c r="W126" s="6">
        <v>215</v>
      </c>
      <c r="X126" s="6">
        <v>215</v>
      </c>
      <c r="Y126" s="6">
        <v>215</v>
      </c>
      <c r="Z126" s="6">
        <v>215</v>
      </c>
      <c r="AA126" s="6">
        <v>215</v>
      </c>
      <c r="AB126" s="6">
        <v>215</v>
      </c>
      <c r="AC126" s="6">
        <v>215</v>
      </c>
      <c r="AD126" s="6">
        <v>215</v>
      </c>
      <c r="AE126" s="6">
        <v>211</v>
      </c>
      <c r="AF126" s="6">
        <v>226</v>
      </c>
      <c r="AG126" s="6">
        <v>249</v>
      </c>
      <c r="AH126" s="6">
        <v>249</v>
      </c>
      <c r="AI126" s="6">
        <v>249</v>
      </c>
      <c r="AJ126" s="6">
        <v>327</v>
      </c>
      <c r="AK126" s="6">
        <v>224</v>
      </c>
      <c r="AL126" s="6">
        <v>194</v>
      </c>
      <c r="AM126" s="6">
        <v>250</v>
      </c>
      <c r="AN126" s="6">
        <v>249.5</v>
      </c>
      <c r="AO126" s="10">
        <v>1.7779519703555905E-2</v>
      </c>
      <c r="BQ126" s="27">
        <v>0</v>
      </c>
      <c r="BR126" s="28">
        <v>0</v>
      </c>
      <c r="BS126" s="28">
        <v>1</v>
      </c>
      <c r="BT126" s="28">
        <v>0</v>
      </c>
      <c r="BU126" s="28">
        <v>0</v>
      </c>
      <c r="BV126" s="28">
        <v>0</v>
      </c>
      <c r="BW126" s="28">
        <v>0</v>
      </c>
      <c r="BX126" s="28">
        <v>0</v>
      </c>
      <c r="BY126" s="28">
        <v>1</v>
      </c>
      <c r="BZ126" s="28">
        <v>0</v>
      </c>
      <c r="CA126" s="28">
        <v>0</v>
      </c>
      <c r="CB126" s="28">
        <v>0</v>
      </c>
      <c r="CC126" s="28">
        <v>1</v>
      </c>
      <c r="CD126" s="29">
        <v>0</v>
      </c>
      <c r="CE126" s="30">
        <f t="shared" si="1"/>
        <v>1</v>
      </c>
    </row>
    <row r="127" spans="1:83" x14ac:dyDescent="0.3">
      <c r="A127" t="s">
        <v>122</v>
      </c>
      <c r="B127" s="6">
        <v>1039</v>
      </c>
      <c r="C127" s="6">
        <v>1220</v>
      </c>
      <c r="D127" s="6">
        <v>1226</v>
      </c>
      <c r="E127" s="6">
        <v>1391</v>
      </c>
      <c r="F127" s="6">
        <v>1564</v>
      </c>
      <c r="G127" s="6">
        <v>1619</v>
      </c>
      <c r="H127" s="6">
        <v>1771</v>
      </c>
      <c r="I127" s="6">
        <v>1987</v>
      </c>
      <c r="J127" s="6">
        <v>2442</v>
      </c>
      <c r="K127" s="6">
        <v>2790</v>
      </c>
      <c r="L127" s="6">
        <v>3096</v>
      </c>
      <c r="M127" s="6">
        <v>3026</v>
      </c>
      <c r="N127" s="6">
        <v>3700</v>
      </c>
      <c r="O127" s="6">
        <v>3977</v>
      </c>
      <c r="P127" s="6">
        <v>4127</v>
      </c>
      <c r="Q127" s="6">
        <v>4365</v>
      </c>
      <c r="R127" s="6">
        <v>4945</v>
      </c>
      <c r="S127" s="6">
        <v>5551</v>
      </c>
      <c r="T127" s="6">
        <v>6504</v>
      </c>
      <c r="U127" s="6">
        <v>6649</v>
      </c>
      <c r="V127" s="6">
        <v>7522</v>
      </c>
      <c r="W127" s="6">
        <v>10150</v>
      </c>
      <c r="X127" s="6">
        <v>11030</v>
      </c>
      <c r="Y127" s="6">
        <v>16620</v>
      </c>
      <c r="Z127" s="6">
        <v>19830</v>
      </c>
      <c r="AA127" s="6">
        <v>22741.840919999999</v>
      </c>
      <c r="AB127" s="6">
        <v>26542.811527000002</v>
      </c>
      <c r="AC127" s="6">
        <v>26879.863159</v>
      </c>
      <c r="AD127" s="6">
        <v>26041.489176999999</v>
      </c>
      <c r="AE127" s="6">
        <v>22075.734995999999</v>
      </c>
      <c r="AF127" s="6">
        <v>22080.259153999999</v>
      </c>
      <c r="AG127" s="6">
        <v>23445.660522999999</v>
      </c>
      <c r="AH127" s="6">
        <v>23208.64919</v>
      </c>
      <c r="AI127" s="6">
        <v>23188.811955000001</v>
      </c>
      <c r="AJ127" s="6">
        <v>24802.081324999999</v>
      </c>
      <c r="AK127" s="6">
        <v>26233.172352000001</v>
      </c>
      <c r="AL127" s="6">
        <v>28690.9568</v>
      </c>
      <c r="AM127" s="6">
        <v>32270.507392</v>
      </c>
      <c r="AN127" s="6">
        <v>35658.910668160002</v>
      </c>
      <c r="AO127" s="10">
        <v>2.9733995740854394E-2</v>
      </c>
      <c r="BQ127" s="27">
        <v>0</v>
      </c>
      <c r="BR127" s="28">
        <v>0</v>
      </c>
      <c r="BS127" s="28">
        <v>1</v>
      </c>
      <c r="BT127" s="28">
        <v>0</v>
      </c>
      <c r="BU127" s="28">
        <v>0</v>
      </c>
      <c r="BV127" s="28">
        <v>1</v>
      </c>
      <c r="BW127" s="28">
        <v>0</v>
      </c>
      <c r="BX127" s="28">
        <v>0</v>
      </c>
      <c r="BY127" s="28">
        <v>0</v>
      </c>
      <c r="BZ127" s="28">
        <v>0</v>
      </c>
      <c r="CA127" s="28">
        <v>0</v>
      </c>
      <c r="CB127" s="28">
        <v>0</v>
      </c>
      <c r="CC127" s="28">
        <v>0</v>
      </c>
      <c r="CD127" s="29">
        <v>0</v>
      </c>
      <c r="CE127" s="30">
        <f t="shared" si="1"/>
        <v>1</v>
      </c>
    </row>
    <row r="128" spans="1:83" x14ac:dyDescent="0.3">
      <c r="A128" t="s">
        <v>123</v>
      </c>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v>17.349599999999999</v>
      </c>
      <c r="AF128" s="6">
        <v>18.066700000000001</v>
      </c>
      <c r="AG128" s="6">
        <v>19.428000000000001</v>
      </c>
      <c r="AH128" s="6">
        <v>20.8033</v>
      </c>
      <c r="AI128" s="6">
        <v>22.046600000000002</v>
      </c>
      <c r="AJ128" s="6">
        <v>23.338699999999999</v>
      </c>
      <c r="AK128" s="6">
        <v>23.338699999999999</v>
      </c>
      <c r="AL128" s="6">
        <v>23.338699999999999</v>
      </c>
      <c r="AM128" s="6">
        <v>23.338699999999999</v>
      </c>
      <c r="AN128" s="6">
        <v>24.299420371840096</v>
      </c>
      <c r="AO128" s="10">
        <v>7.2535583199522677E-2</v>
      </c>
      <c r="BQ128" s="27">
        <v>0</v>
      </c>
      <c r="BR128" s="28">
        <v>1</v>
      </c>
      <c r="BS128" s="28">
        <v>0</v>
      </c>
      <c r="BT128" s="28">
        <v>1</v>
      </c>
      <c r="BU128" s="28">
        <v>0</v>
      </c>
      <c r="BV128" s="28">
        <v>0</v>
      </c>
      <c r="BW128" s="28">
        <v>0</v>
      </c>
      <c r="BX128" s="28">
        <v>0</v>
      </c>
      <c r="BY128" s="28">
        <v>0</v>
      </c>
      <c r="BZ128" s="28">
        <v>0</v>
      </c>
      <c r="CA128" s="28">
        <v>0</v>
      </c>
      <c r="CB128" s="28">
        <v>0</v>
      </c>
      <c r="CC128" s="28">
        <v>1</v>
      </c>
      <c r="CD128" s="29">
        <v>1</v>
      </c>
      <c r="CE128" s="30">
        <f t="shared" si="1"/>
        <v>1</v>
      </c>
    </row>
    <row r="129" spans="1:83" x14ac:dyDescent="0.3">
      <c r="A129" t="s">
        <v>124</v>
      </c>
      <c r="B129" s="6"/>
      <c r="C129" s="6"/>
      <c r="D129" s="6"/>
      <c r="E129" s="6"/>
      <c r="F129" s="6"/>
      <c r="G129" s="6"/>
      <c r="H129" s="6"/>
      <c r="I129" s="6"/>
      <c r="J129" s="6"/>
      <c r="K129" s="6"/>
      <c r="L129" s="6"/>
      <c r="M129" s="6"/>
      <c r="N129" s="6"/>
      <c r="O129" s="6"/>
      <c r="P129" s="6"/>
      <c r="Q129" s="6">
        <v>1.02</v>
      </c>
      <c r="R129" s="6">
        <v>87.17</v>
      </c>
      <c r="S129" s="6">
        <v>114.41</v>
      </c>
      <c r="T129" s="6">
        <v>124.31</v>
      </c>
      <c r="U129" s="6">
        <v>112.06</v>
      </c>
      <c r="V129" s="6">
        <v>178.6</v>
      </c>
      <c r="W129" s="6">
        <v>243.32</v>
      </c>
      <c r="X129" s="6">
        <v>324.14999999999998</v>
      </c>
      <c r="Y129" s="6">
        <v>486.61</v>
      </c>
      <c r="Z129" s="6">
        <v>704.87</v>
      </c>
      <c r="AA129" s="6">
        <v>915.08</v>
      </c>
      <c r="AB129" s="6">
        <v>1175.82</v>
      </c>
      <c r="AC129" s="6">
        <v>1491.26</v>
      </c>
      <c r="AD129" s="6">
        <v>1888.02</v>
      </c>
      <c r="AE129" s="6">
        <v>1352.35</v>
      </c>
      <c r="AF129" s="6">
        <v>1752.83</v>
      </c>
      <c r="AG129" s="6">
        <v>1813.11</v>
      </c>
      <c r="AH129" s="6">
        <v>1986.44</v>
      </c>
      <c r="AI129" s="6">
        <v>2191.54</v>
      </c>
      <c r="AJ129" s="6">
        <v>2075.92</v>
      </c>
      <c r="AK129" s="6">
        <v>1540.12</v>
      </c>
      <c r="AL129" s="6">
        <v>1460.2199680000001</v>
      </c>
      <c r="AM129" s="6">
        <v>1638.8899839999999</v>
      </c>
      <c r="AN129" s="6">
        <v>1837.1956720639998</v>
      </c>
      <c r="AO129" s="10">
        <v>0.1606501986764603</v>
      </c>
      <c r="BQ129" s="27">
        <v>0</v>
      </c>
      <c r="BR129" s="28">
        <v>1</v>
      </c>
      <c r="BS129" s="28">
        <v>0</v>
      </c>
      <c r="BT129" s="28">
        <v>0</v>
      </c>
      <c r="BU129" s="28">
        <v>1</v>
      </c>
      <c r="BV129" s="28">
        <v>0</v>
      </c>
      <c r="BW129" s="28">
        <v>0</v>
      </c>
      <c r="BX129" s="28">
        <v>0</v>
      </c>
      <c r="BY129" s="28">
        <v>0</v>
      </c>
      <c r="BZ129" s="28">
        <v>0</v>
      </c>
      <c r="CA129" s="28">
        <v>0</v>
      </c>
      <c r="CB129" s="28">
        <v>0</v>
      </c>
      <c r="CC129" s="28">
        <v>0</v>
      </c>
      <c r="CD129" s="29">
        <v>0</v>
      </c>
      <c r="CE129" s="30">
        <f t="shared" si="1"/>
        <v>1</v>
      </c>
    </row>
    <row r="130" spans="1:83" x14ac:dyDescent="0.3">
      <c r="A130" t="s">
        <v>125</v>
      </c>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11" t="s">
        <v>220</v>
      </c>
      <c r="BQ130" s="27">
        <v>0</v>
      </c>
      <c r="BR130" s="28">
        <v>0</v>
      </c>
      <c r="BS130" s="28">
        <v>0</v>
      </c>
      <c r="BT130" s="28">
        <v>0</v>
      </c>
      <c r="BU130" s="28">
        <v>0</v>
      </c>
      <c r="BV130" s="28">
        <v>0</v>
      </c>
      <c r="BW130" s="28">
        <v>0</v>
      </c>
      <c r="BX130" s="28">
        <v>0</v>
      </c>
      <c r="BY130" s="28">
        <v>0</v>
      </c>
      <c r="BZ130" s="28">
        <v>0</v>
      </c>
      <c r="CA130" s="28">
        <v>1</v>
      </c>
      <c r="CB130" s="28">
        <v>0</v>
      </c>
      <c r="CC130" s="28">
        <v>0</v>
      </c>
      <c r="CD130" s="29">
        <v>0</v>
      </c>
      <c r="CE130" s="30">
        <f t="shared" si="1"/>
        <v>0</v>
      </c>
    </row>
    <row r="131" spans="1:83" x14ac:dyDescent="0.3">
      <c r="A131" t="s">
        <v>126</v>
      </c>
      <c r="B131" s="6"/>
      <c r="C131" s="6"/>
      <c r="D131" s="6"/>
      <c r="E131" s="6"/>
      <c r="F131" s="6"/>
      <c r="G131" s="6"/>
      <c r="H131" s="6"/>
      <c r="I131" s="6"/>
      <c r="J131" s="6"/>
      <c r="K131" s="6"/>
      <c r="L131" s="6"/>
      <c r="M131" s="6"/>
      <c r="N131" s="6"/>
      <c r="O131" s="6"/>
      <c r="P131" s="6"/>
      <c r="Q131" s="6"/>
      <c r="R131" s="6"/>
      <c r="S131" s="6"/>
      <c r="T131" s="6">
        <v>5.5</v>
      </c>
      <c r="U131" s="6">
        <v>7.2</v>
      </c>
      <c r="V131" s="6">
        <v>12</v>
      </c>
      <c r="W131" s="6">
        <v>25</v>
      </c>
      <c r="X131" s="6">
        <v>56.312150000000003</v>
      </c>
      <c r="Y131" s="6">
        <v>129</v>
      </c>
      <c r="Z131" s="6">
        <v>202.1</v>
      </c>
      <c r="AA131" s="6">
        <v>176.94850410000001</v>
      </c>
      <c r="AB131" s="6">
        <v>155.19192030000002</v>
      </c>
      <c r="AC131" s="6">
        <v>178.02969999999999</v>
      </c>
      <c r="AD131" s="6">
        <v>224.59524717899998</v>
      </c>
      <c r="AE131" s="6">
        <v>199.61869430000002</v>
      </c>
      <c r="AF131" s="6">
        <v>266.24256057000002</v>
      </c>
      <c r="AG131" s="6">
        <v>249.64262079</v>
      </c>
      <c r="AH131" s="6">
        <v>323.83641501</v>
      </c>
      <c r="AI131" s="6">
        <v>257.13472173999997</v>
      </c>
      <c r="AJ131" s="6">
        <v>255.12182702000001</v>
      </c>
      <c r="AK131" s="6">
        <v>260.91076399999997</v>
      </c>
      <c r="AL131" s="6">
        <v>259.87636400000002</v>
      </c>
      <c r="AM131" s="6">
        <v>273.36499600000002</v>
      </c>
      <c r="AN131" s="6">
        <v>440.66437355200009</v>
      </c>
      <c r="AO131" s="10">
        <v>3.4632534859478155E-2</v>
      </c>
      <c r="BQ131" s="27">
        <v>0</v>
      </c>
      <c r="BR131" s="28">
        <v>1</v>
      </c>
      <c r="BS131" s="28">
        <v>0</v>
      </c>
      <c r="BT131" s="28">
        <v>1</v>
      </c>
      <c r="BU131" s="28">
        <v>0</v>
      </c>
      <c r="BV131" s="28">
        <v>0</v>
      </c>
      <c r="BW131" s="28">
        <v>0</v>
      </c>
      <c r="BX131" s="28">
        <v>0</v>
      </c>
      <c r="BY131" s="28">
        <v>0</v>
      </c>
      <c r="BZ131" s="28">
        <v>0</v>
      </c>
      <c r="CA131" s="28">
        <v>0</v>
      </c>
      <c r="CB131" s="28">
        <v>0</v>
      </c>
      <c r="CC131" s="28">
        <v>0</v>
      </c>
      <c r="CD131" s="29">
        <v>0</v>
      </c>
      <c r="CE131" s="30">
        <f t="shared" si="1"/>
        <v>1</v>
      </c>
    </row>
    <row r="132" spans="1:83" x14ac:dyDescent="0.3">
      <c r="A132" t="s">
        <v>127</v>
      </c>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v>196.46125562999998</v>
      </c>
      <c r="AD132" s="6">
        <v>298.09131214000001</v>
      </c>
      <c r="AE132" s="6">
        <v>302.91556938999997</v>
      </c>
      <c r="AF132" s="6">
        <v>416.06113729999993</v>
      </c>
      <c r="AG132" s="6">
        <v>509.28860379999998</v>
      </c>
      <c r="AH132" s="6">
        <v>507.68438939999999</v>
      </c>
      <c r="AI132" s="6">
        <v>545.33287800000005</v>
      </c>
      <c r="AJ132" s="6">
        <v>543.19497850000005</v>
      </c>
      <c r="AK132" s="6">
        <v>469.55865599999998</v>
      </c>
      <c r="AL132" s="6">
        <v>480.74617599999999</v>
      </c>
      <c r="AM132" s="6">
        <v>522.04915200000005</v>
      </c>
      <c r="AN132" s="6">
        <v>611.84160614400002</v>
      </c>
      <c r="AO132" s="10">
        <v>0.11353527670142884</v>
      </c>
      <c r="BQ132" s="27">
        <v>0</v>
      </c>
      <c r="BR132" s="28">
        <v>0</v>
      </c>
      <c r="BS132" s="28">
        <v>1</v>
      </c>
      <c r="BT132" s="28">
        <v>0</v>
      </c>
      <c r="BU132" s="28">
        <v>1</v>
      </c>
      <c r="BV132" s="28">
        <v>0</v>
      </c>
      <c r="BW132" s="28">
        <v>0</v>
      </c>
      <c r="BX132" s="28">
        <v>0</v>
      </c>
      <c r="BY132" s="28">
        <v>0</v>
      </c>
      <c r="BZ132" s="28">
        <v>0</v>
      </c>
      <c r="CA132" s="28">
        <v>0</v>
      </c>
      <c r="CB132" s="28">
        <v>0</v>
      </c>
      <c r="CC132" s="28">
        <v>1</v>
      </c>
      <c r="CD132" s="29">
        <v>0</v>
      </c>
      <c r="CE132" s="30">
        <f t="shared" ref="CE132:CE195" si="2">IF((BQ132+BR132+BS132)&gt;0,1,0)</f>
        <v>1</v>
      </c>
    </row>
    <row r="133" spans="1:83" x14ac:dyDescent="0.3">
      <c r="A133" t="s">
        <v>128</v>
      </c>
      <c r="B133" s="6">
        <v>1050.25402336</v>
      </c>
      <c r="C133" s="6">
        <v>1010.38667549</v>
      </c>
      <c r="D133" s="6">
        <v>849.33205919000011</v>
      </c>
      <c r="E133" s="6">
        <v>916.84372482000003</v>
      </c>
      <c r="F133" s="6">
        <v>873.92950810000002</v>
      </c>
      <c r="G133" s="6">
        <v>972.36646270000006</v>
      </c>
      <c r="H133" s="6">
        <v>1401.3180379999999</v>
      </c>
      <c r="I133" s="6">
        <v>1591.6747964000001</v>
      </c>
      <c r="J133" s="6">
        <v>1301.2181529000002</v>
      </c>
      <c r="K133" s="6">
        <v>1340.1178110200001</v>
      </c>
      <c r="L133" s="6">
        <v>2010</v>
      </c>
      <c r="M133" s="6">
        <v>1990.11485606</v>
      </c>
      <c r="N133" s="6">
        <v>2170</v>
      </c>
      <c r="O133" s="6">
        <v>1960.1075418099999</v>
      </c>
      <c r="P133" s="6">
        <v>1830.3259907500001</v>
      </c>
      <c r="Q133" s="6">
        <v>1970</v>
      </c>
      <c r="R133" s="6">
        <v>2170</v>
      </c>
      <c r="S133" s="6">
        <v>1890.52481831</v>
      </c>
      <c r="T133" s="6">
        <v>2010.10411877</v>
      </c>
      <c r="U133" s="6">
        <v>1940.20398965</v>
      </c>
      <c r="V133" s="6">
        <v>2160.056467207</v>
      </c>
      <c r="W133" s="6">
        <v>3260</v>
      </c>
      <c r="X133" s="6">
        <v>2880</v>
      </c>
      <c r="Y133" s="6">
        <v>3610</v>
      </c>
      <c r="Z133" s="6">
        <v>4220</v>
      </c>
      <c r="AA133" s="6">
        <v>4589.2268199999999</v>
      </c>
      <c r="AB133" s="6">
        <v>5451.3710549999996</v>
      </c>
      <c r="AC133" s="6">
        <v>6730.4724409999999</v>
      </c>
      <c r="AD133" s="6">
        <v>6894.2877289999997</v>
      </c>
      <c r="AE133" s="6">
        <v>6269.117561</v>
      </c>
      <c r="AF133" s="6">
        <v>6422.5415300000004</v>
      </c>
      <c r="AG133" s="6">
        <v>7256.3108920000004</v>
      </c>
      <c r="AH133" s="6">
        <v>6507.9052879999999</v>
      </c>
      <c r="AI133" s="6">
        <v>6881.6999599999999</v>
      </c>
      <c r="AJ133" s="6">
        <v>7788.69501846</v>
      </c>
      <c r="AK133" s="6">
        <v>6903.5438080000004</v>
      </c>
      <c r="AL133" s="6">
        <v>7087.7439999999997</v>
      </c>
      <c r="AM133" s="6">
        <v>6823.0021120000001</v>
      </c>
      <c r="AN133" s="6">
        <v>7374.6863684246719</v>
      </c>
      <c r="AO133" s="10">
        <v>6.2403208451866435E-2</v>
      </c>
      <c r="BQ133" s="27">
        <v>0</v>
      </c>
      <c r="BR133" s="28">
        <v>1</v>
      </c>
      <c r="BS133" s="28">
        <v>0</v>
      </c>
      <c r="BT133" s="28">
        <v>0</v>
      </c>
      <c r="BU133" s="28">
        <v>0</v>
      </c>
      <c r="BV133" s="28">
        <v>0</v>
      </c>
      <c r="BW133" s="28">
        <v>1</v>
      </c>
      <c r="BX133" s="28">
        <v>0</v>
      </c>
      <c r="BY133" s="28">
        <v>0</v>
      </c>
      <c r="BZ133" s="28">
        <v>0</v>
      </c>
      <c r="CA133" s="28">
        <v>0</v>
      </c>
      <c r="CB133" s="28">
        <v>0</v>
      </c>
      <c r="CC133" s="28">
        <v>0</v>
      </c>
      <c r="CD133" s="29">
        <v>0</v>
      </c>
      <c r="CE133" s="30">
        <f t="shared" si="2"/>
        <v>1</v>
      </c>
    </row>
    <row r="134" spans="1:83" x14ac:dyDescent="0.3">
      <c r="A134" t="s">
        <v>129</v>
      </c>
      <c r="B134" s="6">
        <v>53.4</v>
      </c>
      <c r="C134" s="6">
        <v>64.5</v>
      </c>
      <c r="D134" s="6">
        <v>63.5</v>
      </c>
      <c r="E134" s="6">
        <v>75.2</v>
      </c>
      <c r="F134" s="6">
        <v>57</v>
      </c>
      <c r="G134" s="6">
        <v>40.799999999999997</v>
      </c>
      <c r="H134" s="6">
        <v>50</v>
      </c>
      <c r="I134" s="6">
        <v>58</v>
      </c>
      <c r="J134" s="6">
        <v>71.599999999999994</v>
      </c>
      <c r="K134" s="6">
        <v>71.3</v>
      </c>
      <c r="L134" s="6">
        <v>70.400000000000006</v>
      </c>
      <c r="M134" s="6">
        <v>55.6</v>
      </c>
      <c r="N134" s="6">
        <v>58</v>
      </c>
      <c r="O134" s="6">
        <v>59.6</v>
      </c>
      <c r="P134" s="6">
        <v>54.8</v>
      </c>
      <c r="Q134" s="6">
        <v>59.1</v>
      </c>
      <c r="R134" s="6">
        <v>61</v>
      </c>
      <c r="S134" s="6">
        <v>63.6</v>
      </c>
      <c r="T134" s="6">
        <v>46.3</v>
      </c>
      <c r="U134" s="6">
        <v>38</v>
      </c>
      <c r="V134" s="6">
        <v>36.799999999999997</v>
      </c>
      <c r="W134" s="6">
        <v>41.817002000000002</v>
      </c>
      <c r="X134" s="6">
        <v>52.554811999999998</v>
      </c>
      <c r="Y134" s="6">
        <v>69.478279000000001</v>
      </c>
      <c r="Z134" s="6">
        <v>57.518517500000002</v>
      </c>
      <c r="AA134" s="6">
        <v>58.891885439999996</v>
      </c>
      <c r="AB134" s="6">
        <v>80.03249215999999</v>
      </c>
      <c r="AC134" s="6">
        <v>99.38583573999999</v>
      </c>
      <c r="AD134" s="6">
        <v>115.74397210000001</v>
      </c>
      <c r="AE134" s="6">
        <v>111.12526321999999</v>
      </c>
      <c r="AF134" s="6">
        <v>115.77723450999999</v>
      </c>
      <c r="AG134" s="6">
        <v>129.66976954999998</v>
      </c>
      <c r="AH134" s="6">
        <v>174.10742418999999</v>
      </c>
      <c r="AI134" s="6">
        <v>152.41099868000001</v>
      </c>
      <c r="AJ134" s="6">
        <v>155.46496593999998</v>
      </c>
      <c r="AK134" s="6">
        <v>142.87913599999999</v>
      </c>
      <c r="AL134" s="6">
        <v>93.372687999999997</v>
      </c>
      <c r="AM134" s="6">
        <v>257.93677600000001</v>
      </c>
      <c r="AN134" s="6">
        <v>354.147193448</v>
      </c>
      <c r="AO134" s="10">
        <v>2.4254995784398325E-2</v>
      </c>
      <c r="BQ134" s="27">
        <v>1</v>
      </c>
      <c r="BR134" s="28">
        <v>0</v>
      </c>
      <c r="BS134" s="28">
        <v>0</v>
      </c>
      <c r="BT134" s="28">
        <v>0</v>
      </c>
      <c r="BU134" s="28">
        <v>0</v>
      </c>
      <c r="BV134" s="28">
        <v>0</v>
      </c>
      <c r="BW134" s="28">
        <v>0</v>
      </c>
      <c r="BX134" s="28">
        <v>0</v>
      </c>
      <c r="BY134" s="28">
        <v>1</v>
      </c>
      <c r="BZ134" s="28">
        <v>0</v>
      </c>
      <c r="CA134" s="28">
        <v>0</v>
      </c>
      <c r="CB134" s="28">
        <v>1</v>
      </c>
      <c r="CC134" s="28">
        <v>0</v>
      </c>
      <c r="CD134" s="29">
        <v>0</v>
      </c>
      <c r="CE134" s="30">
        <f t="shared" si="2"/>
        <v>1</v>
      </c>
    </row>
    <row r="135" spans="1:83" x14ac:dyDescent="0.3">
      <c r="A135" t="s">
        <v>130</v>
      </c>
      <c r="B135" s="6"/>
      <c r="C135" s="6"/>
      <c r="D135" s="6"/>
      <c r="E135" s="6"/>
      <c r="F135" s="6"/>
      <c r="G135" s="6"/>
      <c r="H135" s="6"/>
      <c r="I135" s="6">
        <v>5.9086543000000002</v>
      </c>
      <c r="J135" s="6">
        <v>6.7716665000000003</v>
      </c>
      <c r="K135" s="6">
        <v>9.1856729000000001</v>
      </c>
      <c r="L135" s="6">
        <v>5.9106277</v>
      </c>
      <c r="M135" s="6">
        <v>1.5368463999999999</v>
      </c>
      <c r="N135" s="6">
        <v>0.27696714</v>
      </c>
      <c r="O135" s="6">
        <v>28.245712000000001</v>
      </c>
      <c r="P135" s="6">
        <v>41.563738999999998</v>
      </c>
      <c r="Q135" s="6">
        <v>80.575033000000005</v>
      </c>
      <c r="R135" s="6">
        <v>123</v>
      </c>
      <c r="S135" s="6">
        <v>147</v>
      </c>
      <c r="T135" s="6">
        <v>136</v>
      </c>
      <c r="U135" s="6">
        <v>135.05391800000001</v>
      </c>
      <c r="V135" s="6">
        <v>102.15260499999999</v>
      </c>
      <c r="W135" s="6">
        <v>116.158175</v>
      </c>
      <c r="X135" s="6">
        <v>105.38564599999999</v>
      </c>
      <c r="Y135" s="6">
        <v>84.412132</v>
      </c>
      <c r="Z135" s="6">
        <v>116.573116</v>
      </c>
      <c r="AA135" s="6">
        <v>129.48892789999999</v>
      </c>
      <c r="AB135" s="6">
        <v>115.16816405</v>
      </c>
      <c r="AC135" s="6">
        <v>81.009057889999994</v>
      </c>
      <c r="AD135" s="6">
        <v>54.744020169999999</v>
      </c>
      <c r="AE135" s="6">
        <v>54.472032219999996</v>
      </c>
      <c r="AF135" s="6">
        <v>114.8548493</v>
      </c>
      <c r="AG135" s="6">
        <v>127.07598109999999</v>
      </c>
      <c r="AH135" s="6">
        <v>274.61606169999999</v>
      </c>
      <c r="AI135" s="6">
        <v>1643.8833783</v>
      </c>
      <c r="AJ135" s="6">
        <v>1863.9347982000002</v>
      </c>
      <c r="AK135" s="6">
        <v>2004.623488</v>
      </c>
      <c r="AL135" s="6">
        <v>2346.4228480000002</v>
      </c>
      <c r="AM135" s="6">
        <v>2565.423616</v>
      </c>
      <c r="AN135" s="6">
        <v>2754.1148859817486</v>
      </c>
      <c r="AO135" s="10">
        <v>3.8495937911210712E-2</v>
      </c>
      <c r="BQ135" s="27">
        <v>0</v>
      </c>
      <c r="BR135" s="28">
        <v>1</v>
      </c>
      <c r="BS135" s="28">
        <v>0</v>
      </c>
      <c r="BT135" s="28">
        <v>1</v>
      </c>
      <c r="BU135" s="28">
        <v>0</v>
      </c>
      <c r="BV135" s="28">
        <v>0</v>
      </c>
      <c r="BW135" s="28">
        <v>0</v>
      </c>
      <c r="BX135" s="28">
        <v>0</v>
      </c>
      <c r="BY135" s="28">
        <v>0</v>
      </c>
      <c r="BZ135" s="28">
        <v>0</v>
      </c>
      <c r="CA135" s="28">
        <v>0</v>
      </c>
      <c r="CB135" s="28">
        <v>1</v>
      </c>
      <c r="CC135" s="28">
        <v>0</v>
      </c>
      <c r="CD135" s="29">
        <v>1</v>
      </c>
      <c r="CE135" s="30">
        <f t="shared" si="2"/>
        <v>1</v>
      </c>
    </row>
    <row r="136" spans="1:83" x14ac:dyDescent="0.3">
      <c r="A136" t="s">
        <v>131</v>
      </c>
      <c r="B136" s="6"/>
      <c r="C136" s="6"/>
      <c r="D136" s="6"/>
      <c r="E136" s="6"/>
      <c r="F136" s="6"/>
      <c r="G136" s="6"/>
      <c r="H136" s="6"/>
      <c r="I136" s="6"/>
      <c r="J136" s="6"/>
      <c r="K136" s="6"/>
      <c r="L136" s="6">
        <v>13.4502068</v>
      </c>
      <c r="M136" s="6">
        <v>13.79777389</v>
      </c>
      <c r="N136" s="6">
        <v>15.708196790000001</v>
      </c>
      <c r="O136" s="6">
        <v>14.536033099999999</v>
      </c>
      <c r="P136" s="6">
        <v>14.898058199999999</v>
      </c>
      <c r="Q136" s="6">
        <v>15.604817600000002</v>
      </c>
      <c r="R136" s="6">
        <v>13.513673300000001</v>
      </c>
      <c r="S136" s="6">
        <v>13.3030621</v>
      </c>
      <c r="T136" s="6">
        <v>11.215053100000002</v>
      </c>
      <c r="U136" s="6">
        <v>10.22924866</v>
      </c>
      <c r="V136" s="6">
        <v>9.4505845499999985</v>
      </c>
      <c r="W136" s="6">
        <v>8.8155312400000003</v>
      </c>
      <c r="X136" s="6">
        <v>7.9595854599999987</v>
      </c>
      <c r="Y136" s="6">
        <v>12.216718140000001</v>
      </c>
      <c r="Z136" s="6">
        <v>15.236835200000002</v>
      </c>
      <c r="AA136" s="6">
        <v>17.563446859999999</v>
      </c>
      <c r="AB136" s="6">
        <v>16.434302012</v>
      </c>
      <c r="AC136" s="6">
        <v>15.702524840000001</v>
      </c>
      <c r="AD136" s="6">
        <v>13.550552442000003</v>
      </c>
      <c r="AE136" s="6">
        <v>77.002322000000007</v>
      </c>
      <c r="AF136" s="6">
        <v>69.305764719999999</v>
      </c>
      <c r="AG136" s="6">
        <v>79.227698930000003</v>
      </c>
      <c r="AH136" s="6">
        <v>79.930497620000011</v>
      </c>
      <c r="AI136" s="6">
        <v>64.7968987</v>
      </c>
      <c r="AJ136" s="6">
        <v>80.715123120000001</v>
      </c>
      <c r="AK136" s="6">
        <v>46.673692000000003</v>
      </c>
      <c r="AL136" s="6">
        <v>66.479265999999996</v>
      </c>
      <c r="AM136" s="6">
        <v>48.292448</v>
      </c>
      <c r="AN136" s="6">
        <v>52.20626832695325</v>
      </c>
      <c r="AO136" s="10">
        <v>3.6900104839520248E-3</v>
      </c>
      <c r="BQ136" s="27">
        <v>0</v>
      </c>
      <c r="BR136" s="28">
        <v>0</v>
      </c>
      <c r="BS136" s="28">
        <v>1</v>
      </c>
      <c r="BT136" s="28">
        <v>0</v>
      </c>
      <c r="BU136" s="28">
        <v>0</v>
      </c>
      <c r="BV136" s="28">
        <v>0</v>
      </c>
      <c r="BW136" s="28">
        <v>0</v>
      </c>
      <c r="BX136" s="28">
        <v>0</v>
      </c>
      <c r="BY136" s="28">
        <v>1</v>
      </c>
      <c r="BZ136" s="28">
        <v>0</v>
      </c>
      <c r="CA136" s="28">
        <v>0</v>
      </c>
      <c r="CB136" s="28">
        <v>0</v>
      </c>
      <c r="CC136" s="28">
        <v>1</v>
      </c>
      <c r="CD136" s="29">
        <v>0</v>
      </c>
      <c r="CE136" s="30">
        <f t="shared" si="2"/>
        <v>1</v>
      </c>
    </row>
    <row r="137" spans="1:83" x14ac:dyDescent="0.3">
      <c r="A137" t="s">
        <v>132</v>
      </c>
      <c r="B137" s="6"/>
      <c r="C137" s="6"/>
      <c r="D137" s="6"/>
      <c r="E137" s="6"/>
      <c r="F137" s="6"/>
      <c r="G137" s="6"/>
      <c r="H137" s="6"/>
      <c r="I137" s="6"/>
      <c r="J137" s="6"/>
      <c r="K137" s="6"/>
      <c r="L137" s="6"/>
      <c r="M137" s="6"/>
      <c r="N137" s="6"/>
      <c r="O137" s="6">
        <v>54.825104000000003</v>
      </c>
      <c r="P137" s="6">
        <v>50.118518000000002</v>
      </c>
      <c r="Q137" s="6">
        <v>56.822667000000003</v>
      </c>
      <c r="R137" s="6">
        <v>44.160125999999998</v>
      </c>
      <c r="S137" s="6">
        <v>49.458058000000001</v>
      </c>
      <c r="T137" s="6">
        <v>67.504902999999999</v>
      </c>
      <c r="U137" s="6">
        <v>83.462779999999995</v>
      </c>
      <c r="V137" s="6">
        <v>112</v>
      </c>
      <c r="W137" s="6">
        <v>147</v>
      </c>
      <c r="X137" s="6">
        <v>678.45663999999999</v>
      </c>
      <c r="Y137" s="6">
        <v>770.67640900000004</v>
      </c>
      <c r="Z137" s="6">
        <v>823.018911</v>
      </c>
      <c r="AA137" s="6">
        <v>1211.8232521899999</v>
      </c>
      <c r="AB137" s="6">
        <v>1453.23142624</v>
      </c>
      <c r="AC137" s="6">
        <v>1733.8585177</v>
      </c>
      <c r="AD137" s="6">
        <v>2727.1404871</v>
      </c>
      <c r="AE137" s="6">
        <v>2983.3368771999999</v>
      </c>
      <c r="AF137" s="6">
        <v>3464.0926823</v>
      </c>
      <c r="AG137" s="6">
        <v>4216.8940099000001</v>
      </c>
      <c r="AH137" s="6">
        <v>4793.4409766000008</v>
      </c>
      <c r="AI137" s="6">
        <v>5588.9034388999999</v>
      </c>
      <c r="AJ137" s="6">
        <v>5888.6947174999996</v>
      </c>
      <c r="AK137" s="6">
        <v>6729.9357760000003</v>
      </c>
      <c r="AL137" s="6">
        <v>6611.8387199999997</v>
      </c>
      <c r="AM137" s="6">
        <v>6928.1338880000003</v>
      </c>
      <c r="AN137" s="6">
        <v>8064.3478456319999</v>
      </c>
      <c r="AO137" s="10">
        <v>0.27988574065984106</v>
      </c>
      <c r="BQ137" s="27">
        <v>1</v>
      </c>
      <c r="BR137" s="28">
        <v>0</v>
      </c>
      <c r="BS137" s="28">
        <v>0</v>
      </c>
      <c r="BT137" s="28">
        <v>0</v>
      </c>
      <c r="BU137" s="28">
        <v>0</v>
      </c>
      <c r="BV137" s="28">
        <v>0</v>
      </c>
      <c r="BW137" s="28">
        <v>0</v>
      </c>
      <c r="BX137" s="28">
        <v>1</v>
      </c>
      <c r="BY137" s="28">
        <v>0</v>
      </c>
      <c r="BZ137" s="28">
        <v>0</v>
      </c>
      <c r="CA137" s="28">
        <v>0</v>
      </c>
      <c r="CB137" s="28">
        <v>1</v>
      </c>
      <c r="CC137" s="28">
        <v>0</v>
      </c>
      <c r="CD137" s="29">
        <v>0</v>
      </c>
      <c r="CE137" s="30">
        <f t="shared" si="2"/>
        <v>1</v>
      </c>
    </row>
    <row r="138" spans="1:83" x14ac:dyDescent="0.3">
      <c r="A138" t="s">
        <v>133</v>
      </c>
      <c r="B138" s="6">
        <v>604.68616299999996</v>
      </c>
      <c r="C138" s="6">
        <v>556</v>
      </c>
      <c r="D138" s="6">
        <v>656</v>
      </c>
      <c r="E138" s="6">
        <v>567</v>
      </c>
      <c r="F138" s="6">
        <v>492.711277</v>
      </c>
      <c r="G138" s="6">
        <v>502</v>
      </c>
      <c r="H138" s="6">
        <v>626</v>
      </c>
      <c r="I138" s="6">
        <v>754</v>
      </c>
      <c r="J138" s="6">
        <v>814</v>
      </c>
      <c r="K138" s="6">
        <v>769</v>
      </c>
      <c r="L138" s="6">
        <v>710</v>
      </c>
      <c r="M138" s="6">
        <v>673</v>
      </c>
      <c r="N138" s="6">
        <v>792</v>
      </c>
      <c r="O138" s="6">
        <v>902</v>
      </c>
      <c r="P138" s="6">
        <v>984</v>
      </c>
      <c r="Q138" s="6">
        <v>1359</v>
      </c>
      <c r="R138" s="6">
        <v>1757</v>
      </c>
      <c r="S138" s="6">
        <v>1495</v>
      </c>
      <c r="T138" s="6">
        <v>1464</v>
      </c>
      <c r="U138" s="6">
        <v>1976</v>
      </c>
      <c r="V138" s="6">
        <v>1158</v>
      </c>
      <c r="W138" s="6">
        <v>1358</v>
      </c>
      <c r="X138" s="6">
        <v>1215</v>
      </c>
      <c r="Y138" s="6">
        <v>2025</v>
      </c>
      <c r="Z138" s="6">
        <v>2163</v>
      </c>
      <c r="AA138" s="6">
        <v>1259.338276</v>
      </c>
      <c r="AB138" s="6">
        <v>1551.9535248</v>
      </c>
      <c r="AC138" s="6">
        <v>1630.4522067</v>
      </c>
      <c r="AD138" s="6">
        <v>1649.0966900000001</v>
      </c>
      <c r="AE138" s="6">
        <v>1711.7711082999999</v>
      </c>
      <c r="AF138" s="6">
        <v>1720.4385272</v>
      </c>
      <c r="AG138" s="6">
        <v>1787.6074288</v>
      </c>
      <c r="AH138" s="6">
        <v>1640.7229920999998</v>
      </c>
      <c r="AI138" s="6">
        <v>1618.6666307</v>
      </c>
      <c r="AJ138" s="6">
        <v>1482.2228928</v>
      </c>
      <c r="AK138" s="6">
        <v>2298.3516639999998</v>
      </c>
      <c r="AL138" s="6">
        <v>2159.4460479999998</v>
      </c>
      <c r="AM138" s="6">
        <v>2280.8386719999999</v>
      </c>
      <c r="AN138" s="6">
        <v>2547.6967966239999</v>
      </c>
      <c r="AO138" s="10">
        <v>2.8000145035856098E-3</v>
      </c>
      <c r="BQ138" s="27">
        <v>0</v>
      </c>
      <c r="BR138" s="28">
        <v>0</v>
      </c>
      <c r="BS138" s="28">
        <v>0</v>
      </c>
      <c r="BT138" s="28">
        <v>0</v>
      </c>
      <c r="BU138" s="28">
        <v>0</v>
      </c>
      <c r="BV138" s="28">
        <v>0</v>
      </c>
      <c r="BW138" s="28">
        <v>0</v>
      </c>
      <c r="BX138" s="28">
        <v>0</v>
      </c>
      <c r="BY138" s="28">
        <v>0</v>
      </c>
      <c r="BZ138" s="28">
        <v>1</v>
      </c>
      <c r="CA138" s="28">
        <v>0</v>
      </c>
      <c r="CB138" s="28">
        <v>0</v>
      </c>
      <c r="CC138" s="28">
        <v>0</v>
      </c>
      <c r="CD138" s="29">
        <v>0</v>
      </c>
      <c r="CE138" s="30">
        <f t="shared" si="2"/>
        <v>0</v>
      </c>
    </row>
    <row r="139" spans="1:83" x14ac:dyDescent="0.3">
      <c r="A139" t="s">
        <v>134</v>
      </c>
      <c r="B139" s="6"/>
      <c r="C139" s="6"/>
      <c r="D139" s="6"/>
      <c r="E139" s="6"/>
      <c r="F139" s="6"/>
      <c r="G139" s="6"/>
      <c r="H139" s="6"/>
      <c r="I139" s="6"/>
      <c r="J139" s="6"/>
      <c r="K139" s="6"/>
      <c r="L139" s="6"/>
      <c r="M139" s="6"/>
      <c r="N139" s="6"/>
      <c r="O139" s="6"/>
      <c r="P139" s="6"/>
      <c r="Q139" s="6"/>
      <c r="R139" s="6"/>
      <c r="S139" s="6"/>
      <c r="T139" s="6"/>
      <c r="U139" s="6"/>
      <c r="V139" s="6"/>
      <c r="W139" s="6"/>
      <c r="X139" s="6">
        <v>332.71140910000003</v>
      </c>
      <c r="Y139" s="6">
        <v>448.52086560000004</v>
      </c>
      <c r="Z139" s="6">
        <v>493.09526399999999</v>
      </c>
      <c r="AA139" s="6">
        <v>512.23280216600006</v>
      </c>
      <c r="AB139" s="6">
        <v>537.06036555900005</v>
      </c>
      <c r="AC139" s="6">
        <v>491.18642401700004</v>
      </c>
      <c r="AD139" s="6">
        <v>544.22238292000009</v>
      </c>
      <c r="AE139" s="6">
        <v>509.35001057700003</v>
      </c>
      <c r="AF139" s="6">
        <v>491.84450675800002</v>
      </c>
      <c r="AG139" s="6">
        <v>594.23850985500007</v>
      </c>
      <c r="AH139" s="6">
        <v>715.00845993600001</v>
      </c>
      <c r="AI139" s="6">
        <v>724.2332909270001</v>
      </c>
      <c r="AJ139" s="6">
        <v>720.8474856470001</v>
      </c>
      <c r="AK139" s="6">
        <v>612.89879525000003</v>
      </c>
      <c r="AL139" s="6">
        <v>621.06169299999999</v>
      </c>
      <c r="AM139" s="6">
        <v>621.06169299999999</v>
      </c>
      <c r="AN139" s="6">
        <v>639.52007342205673</v>
      </c>
      <c r="AO139" s="11" t="s">
        <v>220</v>
      </c>
      <c r="BQ139" s="27">
        <v>0</v>
      </c>
      <c r="BR139" s="28">
        <v>0</v>
      </c>
      <c r="BS139" s="28">
        <v>0</v>
      </c>
      <c r="BT139" s="28">
        <v>0</v>
      </c>
      <c r="BU139" s="28">
        <v>0</v>
      </c>
      <c r="BV139" s="28">
        <v>0</v>
      </c>
      <c r="BW139" s="28">
        <v>0</v>
      </c>
      <c r="BX139" s="28">
        <v>0</v>
      </c>
      <c r="BY139" s="28">
        <v>0</v>
      </c>
      <c r="BZ139" s="28">
        <v>0</v>
      </c>
      <c r="CA139" s="28">
        <v>1</v>
      </c>
      <c r="CB139" s="28">
        <v>0</v>
      </c>
      <c r="CC139" s="28">
        <v>0</v>
      </c>
      <c r="CD139" s="29">
        <v>0</v>
      </c>
      <c r="CE139" s="30">
        <f t="shared" si="2"/>
        <v>0</v>
      </c>
    </row>
    <row r="140" spans="1:83" x14ac:dyDescent="0.3">
      <c r="A140" t="s">
        <v>135</v>
      </c>
      <c r="B140" s="6">
        <v>256.482122</v>
      </c>
      <c r="C140" s="6">
        <v>259.732821</v>
      </c>
      <c r="D140" s="6">
        <v>294.30562099999997</v>
      </c>
      <c r="E140" s="6">
        <v>301.19961999999998</v>
      </c>
      <c r="F140" s="6">
        <v>275.441216</v>
      </c>
      <c r="G140" s="6">
        <v>255.97803999999999</v>
      </c>
      <c r="H140" s="6">
        <v>304.17371700000001</v>
      </c>
      <c r="I140" s="6">
        <v>380</v>
      </c>
      <c r="J140" s="6">
        <v>492</v>
      </c>
      <c r="K140" s="6">
        <v>585</v>
      </c>
      <c r="L140" s="6">
        <v>761</v>
      </c>
      <c r="M140" s="6">
        <v>651.11466800000005</v>
      </c>
      <c r="N140" s="6">
        <v>602</v>
      </c>
      <c r="O140" s="6">
        <v>833</v>
      </c>
      <c r="P140" s="6">
        <v>1160</v>
      </c>
      <c r="Q140" s="6">
        <v>1650</v>
      </c>
      <c r="R140" s="6">
        <v>2042</v>
      </c>
      <c r="S140" s="6">
        <v>1010</v>
      </c>
      <c r="T140" s="6">
        <v>259</v>
      </c>
      <c r="U140" s="6">
        <v>258</v>
      </c>
      <c r="V140" s="6">
        <v>236</v>
      </c>
      <c r="W140" s="6">
        <v>841</v>
      </c>
      <c r="X140" s="6">
        <v>1150</v>
      </c>
      <c r="Y140" s="6">
        <v>1070</v>
      </c>
      <c r="Z140" s="6">
        <v>958</v>
      </c>
      <c r="AA140" s="6">
        <v>352.0359378</v>
      </c>
      <c r="AB140" s="6">
        <v>334.68433549999997</v>
      </c>
      <c r="AC140" s="6">
        <v>383.6528922</v>
      </c>
      <c r="AD140" s="6">
        <v>421.36302449999999</v>
      </c>
      <c r="AE140" s="6">
        <v>331.04141449999997</v>
      </c>
      <c r="AF140" s="6">
        <v>370.50294530000002</v>
      </c>
      <c r="AG140" s="6">
        <v>455.31635560000001</v>
      </c>
      <c r="AH140" s="6">
        <v>461.78256419999997</v>
      </c>
      <c r="AI140" s="6">
        <v>459.23910839999996</v>
      </c>
      <c r="AJ140" s="6">
        <v>304.77703584333727</v>
      </c>
      <c r="AK140" s="6">
        <v>284.95034411250407</v>
      </c>
      <c r="AL140" s="6">
        <v>274.0774379179249</v>
      </c>
      <c r="AM140" s="6">
        <v>152.10818711272205</v>
      </c>
      <c r="AN140" s="6">
        <v>158.00094360221428</v>
      </c>
      <c r="AO140" s="10">
        <v>7.6700604184630982E-4</v>
      </c>
      <c r="BQ140" s="27">
        <v>0</v>
      </c>
      <c r="BR140" s="28">
        <v>0</v>
      </c>
      <c r="BS140" s="28">
        <v>0</v>
      </c>
      <c r="BT140" s="28">
        <v>0</v>
      </c>
      <c r="BU140" s="28">
        <v>0</v>
      </c>
      <c r="BV140" s="28">
        <v>0</v>
      </c>
      <c r="BW140" s="28">
        <v>0</v>
      </c>
      <c r="BX140" s="28">
        <v>0</v>
      </c>
      <c r="BY140" s="28">
        <v>0</v>
      </c>
      <c r="BZ140" s="28">
        <v>1</v>
      </c>
      <c r="CA140" s="28">
        <v>0</v>
      </c>
      <c r="CB140" s="28">
        <v>0</v>
      </c>
      <c r="CC140" s="28">
        <v>0</v>
      </c>
      <c r="CD140" s="29">
        <v>0</v>
      </c>
      <c r="CE140" s="30">
        <f t="shared" si="2"/>
        <v>0</v>
      </c>
    </row>
    <row r="141" spans="1:83" x14ac:dyDescent="0.3">
      <c r="A141" t="s">
        <v>136</v>
      </c>
      <c r="B141" s="6"/>
      <c r="C141" s="6"/>
      <c r="D141" s="6"/>
      <c r="E141" s="6"/>
      <c r="F141" s="6"/>
      <c r="G141" s="6"/>
      <c r="H141" s="6"/>
      <c r="I141" s="6"/>
      <c r="J141" s="6"/>
      <c r="K141" s="6"/>
      <c r="L141" s="6"/>
      <c r="M141" s="6"/>
      <c r="N141" s="6">
        <v>10</v>
      </c>
      <c r="O141" s="6">
        <v>25</v>
      </c>
      <c r="P141" s="6">
        <v>50</v>
      </c>
      <c r="Q141" s="6">
        <v>75</v>
      </c>
      <c r="R141" s="6">
        <v>95</v>
      </c>
      <c r="S141" s="6">
        <v>150</v>
      </c>
      <c r="T141" s="6">
        <v>200</v>
      </c>
      <c r="U141" s="6">
        <v>300</v>
      </c>
      <c r="V141" s="6">
        <v>320</v>
      </c>
      <c r="W141" s="6">
        <v>336</v>
      </c>
      <c r="X141" s="6">
        <v>377</v>
      </c>
      <c r="Y141" s="6">
        <v>439</v>
      </c>
      <c r="Z141" s="6">
        <v>519</v>
      </c>
      <c r="AA141" s="6">
        <v>615.70000000000005</v>
      </c>
      <c r="AB141" s="6">
        <v>697.5</v>
      </c>
      <c r="AC141" s="6">
        <v>739.6</v>
      </c>
      <c r="AD141" s="6">
        <v>819.9</v>
      </c>
      <c r="AE141" s="6">
        <v>770.3</v>
      </c>
      <c r="AF141" s="6">
        <v>824.8</v>
      </c>
      <c r="AG141" s="6">
        <v>913.6</v>
      </c>
      <c r="AH141" s="6">
        <v>1016.3</v>
      </c>
      <c r="AI141" s="6">
        <v>1081.3</v>
      </c>
      <c r="AJ141" s="6">
        <v>1140.2</v>
      </c>
      <c r="AK141" s="6">
        <v>1197.5000640000001</v>
      </c>
      <c r="AL141" s="6">
        <v>1268.099968</v>
      </c>
      <c r="AM141" s="6">
        <v>1394.7</v>
      </c>
      <c r="AN141" s="6">
        <v>1504.8813</v>
      </c>
      <c r="AO141" s="10">
        <v>0.11247244394618834</v>
      </c>
      <c r="BQ141" s="27">
        <v>0</v>
      </c>
      <c r="BR141" s="28">
        <v>1</v>
      </c>
      <c r="BS141" s="28">
        <v>0</v>
      </c>
      <c r="BT141" s="28">
        <v>0</v>
      </c>
      <c r="BU141" s="28">
        <v>0</v>
      </c>
      <c r="BV141" s="28">
        <v>1</v>
      </c>
      <c r="BW141" s="28">
        <v>0</v>
      </c>
      <c r="BX141" s="28">
        <v>0</v>
      </c>
      <c r="BY141" s="28">
        <v>0</v>
      </c>
      <c r="BZ141" s="28">
        <v>0</v>
      </c>
      <c r="CA141" s="28">
        <v>0</v>
      </c>
      <c r="CB141" s="28">
        <v>0</v>
      </c>
      <c r="CC141" s="28">
        <v>0</v>
      </c>
      <c r="CD141" s="29">
        <v>0</v>
      </c>
      <c r="CE141" s="30">
        <f t="shared" si="2"/>
        <v>1</v>
      </c>
    </row>
    <row r="142" spans="1:83" x14ac:dyDescent="0.3">
      <c r="A142" t="s">
        <v>137</v>
      </c>
      <c r="B142" s="6">
        <v>11.283628500000001</v>
      </c>
      <c r="C142" s="6">
        <v>9.1818594999999998</v>
      </c>
      <c r="D142" s="6">
        <v>7.1331569999999997</v>
      </c>
      <c r="E142" s="6">
        <v>6.838709699999999</v>
      </c>
      <c r="F142" s="6">
        <v>7.4584054999999996</v>
      </c>
      <c r="G142" s="6">
        <v>8.9836027999999999</v>
      </c>
      <c r="H142" s="6">
        <v>15.965653399999999</v>
      </c>
      <c r="I142" s="6">
        <v>16.13114843</v>
      </c>
      <c r="J142" s="6">
        <v>15.69927182</v>
      </c>
      <c r="K142" s="6">
        <v>13.231630939999999</v>
      </c>
      <c r="L142" s="6">
        <v>13.89088939</v>
      </c>
      <c r="M142" s="6">
        <v>13.01988673</v>
      </c>
      <c r="N142" s="6">
        <v>18.172078070000001</v>
      </c>
      <c r="O142" s="6">
        <v>15.870741499999999</v>
      </c>
      <c r="P142" s="6">
        <v>6.9037600999999995</v>
      </c>
      <c r="Q142" s="6">
        <v>7.7051229000000001</v>
      </c>
      <c r="R142" s="6">
        <v>4.4980726499999992</v>
      </c>
      <c r="S142" s="6">
        <v>5.3352123000000002</v>
      </c>
      <c r="T142" s="6">
        <v>18.782890800000001</v>
      </c>
      <c r="U142" s="6">
        <v>26.628264999999999</v>
      </c>
      <c r="V142" s="6">
        <v>14.424638</v>
      </c>
      <c r="W142" s="6">
        <v>21.972924800000001</v>
      </c>
      <c r="X142" s="6">
        <v>18.9658877</v>
      </c>
      <c r="Y142" s="6">
        <v>25.481748</v>
      </c>
      <c r="Z142" s="6">
        <v>59.712108000000001</v>
      </c>
      <c r="AA142" s="6">
        <v>66.36988504</v>
      </c>
      <c r="AB142" s="6">
        <v>78.108189940000003</v>
      </c>
      <c r="AC142" s="6">
        <v>79.350377240000014</v>
      </c>
      <c r="AD142" s="6">
        <v>93.726010310000007</v>
      </c>
      <c r="AE142" s="6">
        <v>101.71621019</v>
      </c>
      <c r="AF142" s="6">
        <v>134.29252136000002</v>
      </c>
      <c r="AG142" s="6">
        <v>165.93478036000002</v>
      </c>
      <c r="AH142" s="6">
        <v>151.84305504</v>
      </c>
      <c r="AI142" s="6">
        <v>145.87076862999999</v>
      </c>
      <c r="AJ142" s="6">
        <v>218.78889255999999</v>
      </c>
      <c r="AK142" s="6">
        <v>171.51726400000001</v>
      </c>
      <c r="AL142" s="6">
        <v>176.25118399999999</v>
      </c>
      <c r="AM142" s="6">
        <v>263.38908800000002</v>
      </c>
      <c r="AN142" s="6">
        <v>282.08971324800001</v>
      </c>
      <c r="AO142" s="10">
        <v>2.982551419412138E-2</v>
      </c>
      <c r="BQ142" s="27">
        <v>1</v>
      </c>
      <c r="BR142" s="28">
        <v>0</v>
      </c>
      <c r="BS142" s="28">
        <v>0</v>
      </c>
      <c r="BT142" s="28">
        <v>0</v>
      </c>
      <c r="BU142" s="28">
        <v>0</v>
      </c>
      <c r="BV142" s="28">
        <v>0</v>
      </c>
      <c r="BW142" s="28">
        <v>0</v>
      </c>
      <c r="BX142" s="28">
        <v>0</v>
      </c>
      <c r="BY142" s="28">
        <v>1</v>
      </c>
      <c r="BZ142" s="28">
        <v>0</v>
      </c>
      <c r="CA142" s="28">
        <v>0</v>
      </c>
      <c r="CB142" s="28">
        <v>1</v>
      </c>
      <c r="CC142" s="28">
        <v>0</v>
      </c>
      <c r="CD142" s="29">
        <v>0</v>
      </c>
      <c r="CE142" s="30">
        <f t="shared" si="2"/>
        <v>1</v>
      </c>
    </row>
    <row r="143" spans="1:83" x14ac:dyDescent="0.3">
      <c r="A143" t="s">
        <v>138</v>
      </c>
      <c r="B143" s="6">
        <v>21.9466337</v>
      </c>
      <c r="C143" s="6">
        <v>16.188873900000001</v>
      </c>
      <c r="D143" s="6">
        <v>17.8183966</v>
      </c>
      <c r="E143" s="6">
        <v>13.804340199999999</v>
      </c>
      <c r="F143" s="6">
        <v>11.741262499999999</v>
      </c>
      <c r="G143" s="6">
        <v>10.069659</v>
      </c>
      <c r="H143" s="6">
        <v>3.9896883999999999</v>
      </c>
      <c r="I143" s="6">
        <v>2.7390184</v>
      </c>
      <c r="J143" s="6">
        <v>2.4245274000000001</v>
      </c>
      <c r="K143" s="6">
        <v>10.183666000000001</v>
      </c>
      <c r="L143" s="6">
        <v>10.00854</v>
      </c>
      <c r="M143" s="6">
        <v>65.544713999999999</v>
      </c>
      <c r="N143" s="6">
        <v>56.448403999999996</v>
      </c>
      <c r="O143" s="6">
        <v>793</v>
      </c>
      <c r="P143" s="6">
        <v>550</v>
      </c>
      <c r="Q143" s="6">
        <v>804</v>
      </c>
      <c r="R143" s="6">
        <v>947</v>
      </c>
      <c r="S143" s="6">
        <v>1920</v>
      </c>
      <c r="T143" s="6">
        <v>1570</v>
      </c>
      <c r="U143" s="6">
        <v>1300</v>
      </c>
      <c r="V143" s="6">
        <v>1390</v>
      </c>
      <c r="W143" s="6">
        <v>1170</v>
      </c>
      <c r="X143" s="6">
        <v>1210</v>
      </c>
      <c r="Y143" s="6">
        <v>1060</v>
      </c>
      <c r="Z143" s="6">
        <v>2270</v>
      </c>
      <c r="AA143" s="6">
        <v>14640.0843102</v>
      </c>
      <c r="AB143" s="6">
        <v>16932.144078100002</v>
      </c>
      <c r="AC143" s="6">
        <v>18014.430787199999</v>
      </c>
      <c r="AD143" s="6">
        <v>19203.318555999998</v>
      </c>
      <c r="AE143" s="6">
        <v>18368.114529900002</v>
      </c>
      <c r="AF143" s="6">
        <v>19744.686093299999</v>
      </c>
      <c r="AG143" s="6">
        <v>20616.891979799999</v>
      </c>
      <c r="AH143" s="6">
        <v>20542.959359</v>
      </c>
      <c r="AI143" s="6">
        <v>20797.1323472</v>
      </c>
      <c r="AJ143" s="6">
        <v>20806.070812499998</v>
      </c>
      <c r="AK143" s="6">
        <v>21157.724448000001</v>
      </c>
      <c r="AL143" s="6">
        <v>19679.388031999999</v>
      </c>
      <c r="AM143" s="6">
        <v>22000.7088</v>
      </c>
      <c r="AN143" s="6">
        <v>24311.03</v>
      </c>
      <c r="AO143" s="10">
        <v>6.1164132316238629E-2</v>
      </c>
      <c r="BQ143" s="27">
        <v>0</v>
      </c>
      <c r="BR143" s="28">
        <v>1</v>
      </c>
      <c r="BS143" s="28">
        <v>0</v>
      </c>
      <c r="BT143" s="28">
        <v>0</v>
      </c>
      <c r="BU143" s="28">
        <v>0</v>
      </c>
      <c r="BV143" s="28">
        <v>0</v>
      </c>
      <c r="BW143" s="28">
        <v>0</v>
      </c>
      <c r="BX143" s="28">
        <v>0</v>
      </c>
      <c r="BY143" s="28">
        <v>1</v>
      </c>
      <c r="BZ143" s="28">
        <v>0</v>
      </c>
      <c r="CA143" s="28">
        <v>0</v>
      </c>
      <c r="CB143" s="28">
        <v>0</v>
      </c>
      <c r="CC143" s="28">
        <v>0</v>
      </c>
      <c r="CD143" s="29">
        <v>0</v>
      </c>
      <c r="CE143" s="30">
        <f t="shared" si="2"/>
        <v>1</v>
      </c>
    </row>
    <row r="144" spans="1:83" x14ac:dyDescent="0.3">
      <c r="A144" t="s">
        <v>139</v>
      </c>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11" t="s">
        <v>220</v>
      </c>
      <c r="BQ144" s="27">
        <v>0</v>
      </c>
      <c r="BR144" s="28">
        <v>0</v>
      </c>
      <c r="BS144" s="28">
        <v>0</v>
      </c>
      <c r="BT144" s="28">
        <v>0</v>
      </c>
      <c r="BU144" s="28">
        <v>0</v>
      </c>
      <c r="BV144" s="28">
        <v>0</v>
      </c>
      <c r="BW144" s="28">
        <v>0</v>
      </c>
      <c r="BX144" s="28">
        <v>0</v>
      </c>
      <c r="BY144" s="28">
        <v>0</v>
      </c>
      <c r="BZ144" s="28">
        <v>0</v>
      </c>
      <c r="CA144" s="28">
        <v>1</v>
      </c>
      <c r="CB144" s="28">
        <v>0</v>
      </c>
      <c r="CC144" s="28">
        <v>0</v>
      </c>
      <c r="CD144" s="29">
        <v>0</v>
      </c>
      <c r="CE144" s="30">
        <f t="shared" si="2"/>
        <v>0</v>
      </c>
    </row>
    <row r="145" spans="1:83" x14ac:dyDescent="0.3">
      <c r="A145" t="s">
        <v>140</v>
      </c>
      <c r="B145" s="6">
        <v>101.64156</v>
      </c>
      <c r="C145" s="6">
        <v>125.48915650000001</v>
      </c>
      <c r="D145" s="6">
        <v>106.602182</v>
      </c>
      <c r="E145" s="6">
        <v>101.2343238</v>
      </c>
      <c r="F145" s="6">
        <v>101.051979</v>
      </c>
      <c r="G145" s="6">
        <v>105.437133</v>
      </c>
      <c r="H145" s="6">
        <v>110.845806</v>
      </c>
      <c r="I145" s="6">
        <v>135.225413</v>
      </c>
      <c r="J145" s="6">
        <v>137.89088150000001</v>
      </c>
      <c r="K145" s="6">
        <v>140.71873600000001</v>
      </c>
      <c r="L145" s="6">
        <v>157.838426</v>
      </c>
      <c r="M145" s="6">
        <v>173.833775</v>
      </c>
      <c r="N145" s="6">
        <v>190</v>
      </c>
      <c r="O145" s="6">
        <v>166</v>
      </c>
      <c r="P145" s="6">
        <v>170</v>
      </c>
      <c r="Q145" s="6">
        <v>239</v>
      </c>
      <c r="R145" s="6">
        <v>309</v>
      </c>
      <c r="S145" s="6">
        <v>289</v>
      </c>
      <c r="T145" s="6">
        <v>301</v>
      </c>
      <c r="U145" s="6">
        <v>288</v>
      </c>
      <c r="V145" s="6">
        <v>270</v>
      </c>
      <c r="W145" s="6">
        <v>279</v>
      </c>
      <c r="X145" s="6">
        <v>333</v>
      </c>
      <c r="Y145" s="6">
        <v>392</v>
      </c>
      <c r="Z145" s="6">
        <v>465</v>
      </c>
      <c r="AA145" s="6">
        <v>505.27842500000003</v>
      </c>
      <c r="AB145" s="6">
        <v>528.83309959999997</v>
      </c>
      <c r="AC145" s="6">
        <v>616.67651479999995</v>
      </c>
      <c r="AD145" s="6">
        <v>684.97095039999999</v>
      </c>
      <c r="AE145" s="6">
        <v>631.4712712999999</v>
      </c>
      <c r="AF145" s="6">
        <v>679.9715402999999</v>
      </c>
      <c r="AG145" s="6">
        <v>764.99418989999992</v>
      </c>
      <c r="AH145" s="6">
        <v>766.52994699999999</v>
      </c>
      <c r="AI145" s="6">
        <v>791.45769199999995</v>
      </c>
      <c r="AJ145" s="6">
        <v>759.94759039999997</v>
      </c>
      <c r="AK145" s="6">
        <v>608.94246399999997</v>
      </c>
      <c r="AL145" s="6">
        <v>593.57356800000002</v>
      </c>
      <c r="AM145" s="6">
        <v>616.97856000000002</v>
      </c>
      <c r="AN145" s="6">
        <v>679.91037312000003</v>
      </c>
      <c r="AO145" s="10">
        <v>1.5402136492697746E-3</v>
      </c>
      <c r="BQ145" s="27">
        <v>0</v>
      </c>
      <c r="BR145" s="28">
        <v>0</v>
      </c>
      <c r="BS145" s="28">
        <v>0</v>
      </c>
      <c r="BT145" s="28">
        <v>0</v>
      </c>
      <c r="BU145" s="28">
        <v>0</v>
      </c>
      <c r="BV145" s="28">
        <v>0</v>
      </c>
      <c r="BW145" s="28">
        <v>0</v>
      </c>
      <c r="BX145" s="28">
        <v>0</v>
      </c>
      <c r="BY145" s="28">
        <v>0</v>
      </c>
      <c r="BZ145" s="28">
        <v>1</v>
      </c>
      <c r="CA145" s="28">
        <v>0</v>
      </c>
      <c r="CB145" s="28">
        <v>0</v>
      </c>
      <c r="CC145" s="28">
        <v>0</v>
      </c>
      <c r="CD145" s="29">
        <v>0</v>
      </c>
      <c r="CE145" s="30">
        <f t="shared" si="2"/>
        <v>0</v>
      </c>
    </row>
    <row r="146" spans="1:83" x14ac:dyDescent="0.3">
      <c r="A146" t="s">
        <v>141</v>
      </c>
      <c r="B146" s="6">
        <v>34.742328000000001</v>
      </c>
      <c r="C146" s="6">
        <v>40.532716000000001</v>
      </c>
      <c r="D146" s="6">
        <v>43.427909999999997</v>
      </c>
      <c r="E146" s="6">
        <v>43.427909999999997</v>
      </c>
      <c r="F146" s="6">
        <v>43.428224</v>
      </c>
      <c r="G146" s="6">
        <v>43.428538000000003</v>
      </c>
      <c r="H146" s="6">
        <v>39.268875000000001</v>
      </c>
      <c r="I146" s="6">
        <v>39.011704000000002</v>
      </c>
      <c r="J146" s="6">
        <v>39.011704000000002</v>
      </c>
      <c r="K146" s="6">
        <v>39.011704000000002</v>
      </c>
      <c r="L146" s="6">
        <v>39.011704000000002</v>
      </c>
      <c r="M146" s="6">
        <v>39.011704000000002</v>
      </c>
      <c r="N146" s="6">
        <v>39.011704000000002</v>
      </c>
      <c r="O146" s="6">
        <v>39.011704000000002</v>
      </c>
      <c r="P146" s="6">
        <v>39.011704000000002</v>
      </c>
      <c r="Q146" s="6">
        <v>39.011704000000002</v>
      </c>
      <c r="R146" s="6">
        <v>39</v>
      </c>
      <c r="S146" s="6">
        <v>39</v>
      </c>
      <c r="T146" s="6">
        <v>39</v>
      </c>
      <c r="U146" s="6">
        <v>39</v>
      </c>
      <c r="V146" s="6">
        <v>39</v>
      </c>
      <c r="W146" s="6">
        <v>39.011704000000002</v>
      </c>
      <c r="X146" s="6">
        <v>39.011704000000002</v>
      </c>
      <c r="Y146" s="6">
        <v>39.011704000000002</v>
      </c>
      <c r="Z146" s="6">
        <v>39.011704000000002</v>
      </c>
      <c r="AA146" s="6">
        <v>39.011703509999997</v>
      </c>
      <c r="AB146" s="6">
        <v>39.011703509999997</v>
      </c>
      <c r="AC146" s="6">
        <v>39.011703509999997</v>
      </c>
      <c r="AD146" s="6">
        <v>39.011703509999997</v>
      </c>
      <c r="AE146" s="6">
        <v>39.011703509999997</v>
      </c>
      <c r="AF146" s="6">
        <v>39.011703509999997</v>
      </c>
      <c r="AG146" s="6">
        <v>39.011703509999997</v>
      </c>
      <c r="AH146" s="6">
        <v>39.011703509999997</v>
      </c>
      <c r="AI146" s="6">
        <v>39.011703509999997</v>
      </c>
      <c r="AJ146" s="6">
        <v>39.011703509999997</v>
      </c>
      <c r="AK146" s="6">
        <v>39.011704000000002</v>
      </c>
      <c r="AL146" s="6">
        <v>39.011704000000002</v>
      </c>
      <c r="AM146" s="6">
        <v>39.011704000000002</v>
      </c>
      <c r="AN146" s="6">
        <v>40.577589875305947</v>
      </c>
      <c r="AO146" s="10">
        <v>4.9677517537898128E-4</v>
      </c>
      <c r="BQ146" s="27">
        <v>0</v>
      </c>
      <c r="BR146" s="28">
        <v>0</v>
      </c>
      <c r="BS146" s="28">
        <v>0</v>
      </c>
      <c r="BT146" s="28">
        <v>0</v>
      </c>
      <c r="BU146" s="28">
        <v>0</v>
      </c>
      <c r="BV146" s="28">
        <v>0</v>
      </c>
      <c r="BW146" s="28">
        <v>0</v>
      </c>
      <c r="BX146" s="28">
        <v>0</v>
      </c>
      <c r="BY146" s="28">
        <v>0</v>
      </c>
      <c r="BZ146" s="28">
        <v>0</v>
      </c>
      <c r="CA146" s="28">
        <v>1</v>
      </c>
      <c r="CB146" s="28">
        <v>0</v>
      </c>
      <c r="CC146" s="28">
        <v>0</v>
      </c>
      <c r="CD146" s="29">
        <v>0</v>
      </c>
      <c r="CE146" s="30">
        <f t="shared" si="2"/>
        <v>0</v>
      </c>
    </row>
    <row r="147" spans="1:83" x14ac:dyDescent="0.3">
      <c r="A147" t="s">
        <v>142</v>
      </c>
      <c r="B147" s="6">
        <v>2050</v>
      </c>
      <c r="C147" s="6">
        <v>2070</v>
      </c>
      <c r="D147" s="6">
        <v>2590</v>
      </c>
      <c r="E147" s="6">
        <v>2940</v>
      </c>
      <c r="F147" s="6">
        <v>2580</v>
      </c>
      <c r="G147" s="6">
        <v>2540</v>
      </c>
      <c r="H147" s="6">
        <v>2450</v>
      </c>
      <c r="I147" s="6">
        <v>2180</v>
      </c>
      <c r="J147" s="6">
        <v>1870</v>
      </c>
      <c r="K147" s="6">
        <v>2020</v>
      </c>
      <c r="L147" s="6">
        <v>2010</v>
      </c>
      <c r="M147" s="6">
        <v>1550</v>
      </c>
      <c r="N147" s="6">
        <v>1570</v>
      </c>
      <c r="O147" s="6">
        <v>1450</v>
      </c>
      <c r="P147" s="6">
        <v>1750</v>
      </c>
      <c r="Q147" s="6">
        <v>1710</v>
      </c>
      <c r="R147" s="6">
        <v>1280</v>
      </c>
      <c r="S147" s="6">
        <v>1710</v>
      </c>
      <c r="T147" s="6">
        <v>1170</v>
      </c>
      <c r="U147" s="6">
        <v>996</v>
      </c>
      <c r="V147" s="6">
        <v>1080</v>
      </c>
      <c r="W147" s="6">
        <v>1460</v>
      </c>
      <c r="X147" s="6">
        <v>3550</v>
      </c>
      <c r="Y147" s="6">
        <v>3961</v>
      </c>
      <c r="Z147" s="6">
        <v>3942</v>
      </c>
      <c r="AA147" s="6">
        <v>4280</v>
      </c>
      <c r="AB147" s="6">
        <v>5121</v>
      </c>
      <c r="AC147" s="6">
        <v>5998</v>
      </c>
      <c r="AD147" s="6">
        <v>7039</v>
      </c>
      <c r="AE147" s="6">
        <v>8717</v>
      </c>
      <c r="AF147" s="6">
        <v>9690</v>
      </c>
      <c r="AG147" s="6">
        <v>12263</v>
      </c>
      <c r="AH147" s="6">
        <v>14007</v>
      </c>
      <c r="AI147" s="6">
        <v>14629</v>
      </c>
      <c r="AJ147" s="6">
        <v>17244</v>
      </c>
      <c r="AK147" s="6">
        <v>19305.999552000001</v>
      </c>
      <c r="AL147" s="6">
        <v>19807.999616000001</v>
      </c>
      <c r="AM147" s="6">
        <v>19688.999488000001</v>
      </c>
      <c r="AN147" s="6">
        <v>21014.069153542401</v>
      </c>
      <c r="AO147" s="10">
        <v>6.8472709585112923E-2</v>
      </c>
      <c r="BQ147" s="27">
        <v>0</v>
      </c>
      <c r="BR147" s="28">
        <v>1</v>
      </c>
      <c r="BS147" s="28">
        <v>0</v>
      </c>
      <c r="BT147" s="28">
        <v>0</v>
      </c>
      <c r="BU147" s="28">
        <v>0</v>
      </c>
      <c r="BV147" s="28">
        <v>0</v>
      </c>
      <c r="BW147" s="28">
        <v>0</v>
      </c>
      <c r="BX147" s="28">
        <v>1</v>
      </c>
      <c r="BY147" s="28">
        <v>0</v>
      </c>
      <c r="BZ147" s="28">
        <v>0</v>
      </c>
      <c r="CA147" s="28">
        <v>0</v>
      </c>
      <c r="CB147" s="28">
        <v>0</v>
      </c>
      <c r="CC147" s="28">
        <v>0</v>
      </c>
      <c r="CD147" s="29">
        <v>0</v>
      </c>
      <c r="CE147" s="30">
        <f t="shared" si="2"/>
        <v>1</v>
      </c>
    </row>
    <row r="148" spans="1:83" x14ac:dyDescent="0.3">
      <c r="A148" t="s">
        <v>143</v>
      </c>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v>1.4749786939999998</v>
      </c>
      <c r="AB148" s="6">
        <v>1.5421848</v>
      </c>
      <c r="AC148" s="6">
        <v>1.52949647</v>
      </c>
      <c r="AD148" s="6">
        <v>1.6046395260000001</v>
      </c>
      <c r="AE148" s="6">
        <v>1.5905263410000001</v>
      </c>
      <c r="AF148" s="6">
        <v>1.6854613700000001</v>
      </c>
      <c r="AG148" s="6">
        <v>1.9672735560000001</v>
      </c>
      <c r="AH148" s="6">
        <v>2.3602566490000001</v>
      </c>
      <c r="AI148" s="6">
        <v>2.3599342489999997</v>
      </c>
      <c r="AJ148" s="6">
        <v>2.218252449</v>
      </c>
      <c r="AK148" s="6">
        <v>2.2737340937499999</v>
      </c>
      <c r="AL148" s="6">
        <v>2.3601327187500001</v>
      </c>
      <c r="AM148" s="6">
        <v>2.3601327187500001</v>
      </c>
      <c r="AN148" s="6">
        <v>2.444453216664713</v>
      </c>
      <c r="AO148" s="10">
        <v>8.1481773888823772E-3</v>
      </c>
      <c r="BQ148" s="27">
        <v>0</v>
      </c>
      <c r="BR148" s="28">
        <v>0</v>
      </c>
      <c r="BS148" s="28">
        <v>0</v>
      </c>
      <c r="BT148" s="28">
        <v>0</v>
      </c>
      <c r="BU148" s="28">
        <v>0</v>
      </c>
      <c r="BV148" s="28">
        <v>0</v>
      </c>
      <c r="BW148" s="28">
        <v>0</v>
      </c>
      <c r="BX148" s="28">
        <v>0</v>
      </c>
      <c r="BY148" s="28">
        <v>0</v>
      </c>
      <c r="BZ148" s="28">
        <v>0</v>
      </c>
      <c r="CA148" s="28">
        <v>1</v>
      </c>
      <c r="CB148" s="28">
        <v>0</v>
      </c>
      <c r="CC148" s="28">
        <v>1</v>
      </c>
      <c r="CD148" s="29">
        <v>0</v>
      </c>
      <c r="CE148" s="30">
        <f t="shared" si="2"/>
        <v>0</v>
      </c>
    </row>
    <row r="149" spans="1:83" x14ac:dyDescent="0.3">
      <c r="A149" t="s">
        <v>144</v>
      </c>
      <c r="B149" s="6">
        <v>65.2</v>
      </c>
      <c r="C149" s="6">
        <v>61.7</v>
      </c>
      <c r="D149" s="6">
        <v>75.5</v>
      </c>
      <c r="E149" s="6">
        <v>78.099999999999994</v>
      </c>
      <c r="F149" s="6">
        <v>74</v>
      </c>
      <c r="G149" s="6">
        <v>99</v>
      </c>
      <c r="H149" s="6">
        <v>100.4</v>
      </c>
      <c r="I149" s="6">
        <v>104.4</v>
      </c>
      <c r="J149" s="6">
        <v>102.1</v>
      </c>
      <c r="K149" s="6">
        <v>102.1</v>
      </c>
      <c r="L149" s="6">
        <v>109.7</v>
      </c>
      <c r="M149" s="6">
        <v>108.1</v>
      </c>
      <c r="N149" s="6">
        <v>102.4</v>
      </c>
      <c r="O149" s="6">
        <v>108.7</v>
      </c>
      <c r="P149" s="6">
        <v>112</v>
      </c>
      <c r="Q149" s="6">
        <v>112</v>
      </c>
      <c r="R149" s="6">
        <v>86.2</v>
      </c>
      <c r="S149" s="6">
        <v>64.3</v>
      </c>
      <c r="T149" s="6">
        <v>58.2</v>
      </c>
      <c r="U149" s="6">
        <v>48.3</v>
      </c>
      <c r="V149" s="6">
        <v>16.399999999999999</v>
      </c>
      <c r="W149" s="6">
        <v>73.099999999999994</v>
      </c>
      <c r="X149" s="6">
        <v>84.6</v>
      </c>
      <c r="Y149" s="6">
        <v>106.8</v>
      </c>
      <c r="Z149" s="6">
        <v>108.9</v>
      </c>
      <c r="AA149" s="6">
        <v>129.6</v>
      </c>
      <c r="AB149" s="6">
        <v>300.5</v>
      </c>
      <c r="AC149" s="6">
        <v>355.3</v>
      </c>
      <c r="AD149" s="6">
        <v>378</v>
      </c>
      <c r="AE149" s="6">
        <v>337</v>
      </c>
      <c r="AF149" s="6">
        <v>410</v>
      </c>
      <c r="AG149" s="6">
        <v>368.2</v>
      </c>
      <c r="AH149" s="6">
        <v>410.9</v>
      </c>
      <c r="AI149" s="6">
        <v>461.4</v>
      </c>
      <c r="AJ149" s="6">
        <v>756.4</v>
      </c>
      <c r="AK149" s="6">
        <v>554.20000000000005</v>
      </c>
      <c r="AL149" s="6">
        <v>502.2</v>
      </c>
      <c r="AM149" s="6">
        <v>533.20000000000005</v>
      </c>
      <c r="AN149" s="6">
        <v>537.99879999999996</v>
      </c>
      <c r="AO149" s="10">
        <v>8.1476700337720157E-3</v>
      </c>
      <c r="BQ149" s="27">
        <v>0</v>
      </c>
      <c r="BR149" s="28">
        <v>0</v>
      </c>
      <c r="BS149" s="28">
        <v>0</v>
      </c>
      <c r="BT149" s="28">
        <v>0</v>
      </c>
      <c r="BU149" s="28">
        <v>0</v>
      </c>
      <c r="BV149" s="28">
        <v>0</v>
      </c>
      <c r="BW149" s="28">
        <v>0</v>
      </c>
      <c r="BX149" s="28">
        <v>0</v>
      </c>
      <c r="BY149" s="28">
        <v>0</v>
      </c>
      <c r="BZ149" s="28">
        <v>0</v>
      </c>
      <c r="CA149" s="28">
        <v>1</v>
      </c>
      <c r="CB149" s="28">
        <v>0</v>
      </c>
      <c r="CC149" s="28">
        <v>0</v>
      </c>
      <c r="CD149" s="29">
        <v>0</v>
      </c>
      <c r="CE149" s="30">
        <f t="shared" si="2"/>
        <v>0</v>
      </c>
    </row>
    <row r="150" spans="1:83" x14ac:dyDescent="0.3">
      <c r="A150" t="s">
        <v>145</v>
      </c>
      <c r="B150" s="6">
        <v>5.4459087999999998</v>
      </c>
      <c r="C150" s="6">
        <v>4.7372664000000002</v>
      </c>
      <c r="D150" s="6">
        <v>6.0995137999999995</v>
      </c>
      <c r="E150" s="6">
        <v>4.3131425999999999</v>
      </c>
      <c r="F150" s="6">
        <v>5.3549688</v>
      </c>
      <c r="G150" s="6">
        <v>5.6073132000000001</v>
      </c>
      <c r="H150" s="6">
        <v>7.0073067999999994</v>
      </c>
      <c r="I150" s="6">
        <v>13.434067000000001</v>
      </c>
      <c r="J150" s="6">
        <v>10.012715</v>
      </c>
      <c r="K150" s="6">
        <v>7.2273814999999999</v>
      </c>
      <c r="L150" s="6">
        <v>5.4364257</v>
      </c>
      <c r="M150" s="6">
        <v>21.015235000000001</v>
      </c>
      <c r="N150" s="6">
        <v>20.734442999999999</v>
      </c>
      <c r="O150" s="6">
        <v>20.446674999999999</v>
      </c>
      <c r="P150" s="6">
        <v>19.904488000000001</v>
      </c>
      <c r="Q150" s="6">
        <v>15.668253</v>
      </c>
      <c r="R150" s="6">
        <v>15.166876</v>
      </c>
      <c r="S150" s="6">
        <v>13.949214</v>
      </c>
      <c r="T150" s="6">
        <v>9.7139406999999984</v>
      </c>
      <c r="U150" s="6">
        <v>7.8442464000000003</v>
      </c>
      <c r="V150" s="6">
        <v>7.2265074</v>
      </c>
      <c r="W150" s="6">
        <v>5.9245010000000002</v>
      </c>
      <c r="X150" s="6">
        <v>5.6222742999999999</v>
      </c>
      <c r="Y150" s="6">
        <v>6.9314794000000006</v>
      </c>
      <c r="Z150" s="6">
        <v>9.5266464000000006</v>
      </c>
      <c r="AA150" s="6">
        <v>6.8666488399999999</v>
      </c>
      <c r="AB150" s="6">
        <v>4.4164773660000005</v>
      </c>
      <c r="AC150" s="6">
        <v>7.5876478709999997</v>
      </c>
      <c r="AD150" s="6">
        <v>7.3701292489999997</v>
      </c>
      <c r="AE150" s="6">
        <v>4.7547435519999999</v>
      </c>
      <c r="AF150" s="6">
        <v>3.4935536275999999</v>
      </c>
      <c r="AG150" s="6">
        <v>16.955086252000001</v>
      </c>
      <c r="AH150" s="6">
        <v>14.253844778000001</v>
      </c>
      <c r="AI150" s="6">
        <v>13.8560309373</v>
      </c>
      <c r="AJ150" s="6">
        <v>10.441275947999999</v>
      </c>
      <c r="AK150" s="6">
        <v>10.4753205</v>
      </c>
      <c r="AL150" s="6">
        <v>2.6811111250000002</v>
      </c>
      <c r="AM150" s="6">
        <v>4.2044182499999998</v>
      </c>
      <c r="AN150" s="6">
        <v>4.3670651447752382</v>
      </c>
      <c r="AO150" s="10">
        <v>2.102886861258361E-4</v>
      </c>
      <c r="BQ150" s="27">
        <v>0</v>
      </c>
      <c r="BR150" s="28">
        <v>1</v>
      </c>
      <c r="BS150" s="28">
        <v>0</v>
      </c>
      <c r="BT150" s="28">
        <v>1</v>
      </c>
      <c r="BU150" s="28">
        <v>0</v>
      </c>
      <c r="BV150" s="28">
        <v>0</v>
      </c>
      <c r="BW150" s="28">
        <v>0</v>
      </c>
      <c r="BX150" s="28">
        <v>0</v>
      </c>
      <c r="BY150" s="28">
        <v>0</v>
      </c>
      <c r="BZ150" s="28">
        <v>0</v>
      </c>
      <c r="CA150" s="28">
        <v>0</v>
      </c>
      <c r="CB150" s="28">
        <v>0</v>
      </c>
      <c r="CC150" s="28">
        <v>0</v>
      </c>
      <c r="CD150" s="29">
        <v>1</v>
      </c>
      <c r="CE150" s="30">
        <f t="shared" si="2"/>
        <v>1</v>
      </c>
    </row>
    <row r="151" spans="1:83" x14ac:dyDescent="0.3">
      <c r="A151" t="s">
        <v>146</v>
      </c>
      <c r="B151" s="6">
        <v>52.1</v>
      </c>
      <c r="C151" s="6">
        <v>63.1</v>
      </c>
      <c r="D151" s="6">
        <v>41.4</v>
      </c>
      <c r="E151" s="6">
        <v>33.200000000000003</v>
      </c>
      <c r="F151" s="6">
        <v>24</v>
      </c>
      <c r="G151" s="6">
        <v>9.6</v>
      </c>
      <c r="H151" s="6">
        <v>13.7</v>
      </c>
      <c r="I151" s="6">
        <v>22.7</v>
      </c>
      <c r="J151" s="6">
        <v>23.9</v>
      </c>
      <c r="K151" s="6">
        <v>39.5</v>
      </c>
      <c r="L151" s="6">
        <v>33.799999999999997</v>
      </c>
      <c r="M151" s="6">
        <v>42.4</v>
      </c>
      <c r="N151" s="6">
        <v>63.9</v>
      </c>
      <c r="O151" s="6">
        <v>94.6</v>
      </c>
      <c r="P151" s="6">
        <v>148</v>
      </c>
      <c r="Q151" s="6">
        <v>287</v>
      </c>
      <c r="R151" s="6">
        <v>297</v>
      </c>
      <c r="S151" s="6">
        <v>298</v>
      </c>
      <c r="T151" s="6">
        <v>286</v>
      </c>
      <c r="U151" s="6">
        <v>268</v>
      </c>
      <c r="V151" s="6">
        <v>278</v>
      </c>
      <c r="W151" s="6">
        <v>264</v>
      </c>
      <c r="X151" s="6">
        <v>201.7</v>
      </c>
      <c r="Y151" s="6">
        <v>223</v>
      </c>
      <c r="Z151" s="6">
        <v>238</v>
      </c>
      <c r="AA151" s="6">
        <v>161.30000000000001</v>
      </c>
      <c r="AB151" s="6">
        <v>336</v>
      </c>
      <c r="AC151" s="6">
        <v>340.786</v>
      </c>
      <c r="AD151" s="6">
        <v>362.63</v>
      </c>
      <c r="AE151" s="6">
        <v>377.3</v>
      </c>
      <c r="AF151" s="6">
        <v>409.88499999999999</v>
      </c>
      <c r="AG151" s="6">
        <v>540.66999999999996</v>
      </c>
      <c r="AH151" s="6">
        <v>634.1</v>
      </c>
      <c r="AI151" s="6">
        <v>623.28</v>
      </c>
      <c r="AJ151" s="6">
        <v>506.64</v>
      </c>
      <c r="AK151" s="6">
        <v>553.64038400000004</v>
      </c>
      <c r="AL151" s="6">
        <v>656.85836800000004</v>
      </c>
      <c r="AM151" s="6">
        <v>704.07360000000006</v>
      </c>
      <c r="AN151" s="6">
        <v>573.33623624318341</v>
      </c>
      <c r="AO151" s="10">
        <v>1.3699463244442985E-2</v>
      </c>
      <c r="BQ151" s="27">
        <v>0</v>
      </c>
      <c r="BR151" s="28">
        <v>0</v>
      </c>
      <c r="BS151" s="28">
        <v>1</v>
      </c>
      <c r="BT151" s="28">
        <v>0</v>
      </c>
      <c r="BU151" s="28">
        <v>0</v>
      </c>
      <c r="BV151" s="28">
        <v>1</v>
      </c>
      <c r="BW151" s="28">
        <v>0</v>
      </c>
      <c r="BX151" s="28">
        <v>0</v>
      </c>
      <c r="BY151" s="28">
        <v>0</v>
      </c>
      <c r="BZ151" s="28">
        <v>0</v>
      </c>
      <c r="CA151" s="28">
        <v>0</v>
      </c>
      <c r="CB151" s="28">
        <v>0</v>
      </c>
      <c r="CC151" s="28">
        <v>0</v>
      </c>
      <c r="CD151" s="29">
        <v>0</v>
      </c>
      <c r="CE151" s="30">
        <f t="shared" si="2"/>
        <v>1</v>
      </c>
    </row>
    <row r="152" spans="1:83" x14ac:dyDescent="0.3">
      <c r="A152" t="s">
        <v>147</v>
      </c>
      <c r="B152" s="6"/>
      <c r="C152" s="6"/>
      <c r="D152" s="6"/>
      <c r="E152" s="6"/>
      <c r="F152" s="6"/>
      <c r="G152" s="6"/>
      <c r="H152" s="6"/>
      <c r="I152" s="6"/>
      <c r="J152" s="6"/>
      <c r="K152" s="6"/>
      <c r="L152" s="6">
        <v>87</v>
      </c>
      <c r="M152" s="6">
        <v>148</v>
      </c>
      <c r="N152" s="6">
        <v>240</v>
      </c>
      <c r="O152" s="6">
        <v>289</v>
      </c>
      <c r="P152" s="6">
        <v>473</v>
      </c>
      <c r="Q152" s="6">
        <v>599</v>
      </c>
      <c r="R152" s="6">
        <v>597</v>
      </c>
      <c r="S152" s="6">
        <v>636</v>
      </c>
      <c r="T152" s="6">
        <v>647</v>
      </c>
      <c r="U152" s="6">
        <v>670</v>
      </c>
      <c r="V152" s="6">
        <v>718</v>
      </c>
      <c r="W152" s="6">
        <v>753</v>
      </c>
      <c r="X152" s="6">
        <v>705</v>
      </c>
      <c r="Y152" s="6">
        <v>869</v>
      </c>
      <c r="Z152" s="6">
        <v>1130</v>
      </c>
      <c r="AA152" s="6">
        <v>1440.067536</v>
      </c>
      <c r="AB152" s="6">
        <v>1837.4942739999999</v>
      </c>
      <c r="AC152" s="6">
        <v>2130.8146630000001</v>
      </c>
      <c r="AD152" s="6">
        <v>2443.644585</v>
      </c>
      <c r="AE152" s="6">
        <v>2408.6981369999999</v>
      </c>
      <c r="AF152" s="6">
        <v>2533.910907</v>
      </c>
      <c r="AG152" s="6">
        <v>2696.9617229999999</v>
      </c>
      <c r="AH152" s="6">
        <v>2787.954663</v>
      </c>
      <c r="AI152" s="6">
        <v>2707.2463899999998</v>
      </c>
      <c r="AJ152" s="6">
        <v>2636.5398650000002</v>
      </c>
      <c r="AK152" s="6">
        <v>2725.0626560000001</v>
      </c>
      <c r="AL152" s="6">
        <v>2883.8865919999998</v>
      </c>
      <c r="AM152" s="6">
        <v>3051.2389119999998</v>
      </c>
      <c r="AN152" s="6">
        <v>3249.5694412799994</v>
      </c>
      <c r="AO152" s="10">
        <v>1.4193730524844503E-2</v>
      </c>
      <c r="BQ152" s="27">
        <v>0</v>
      </c>
      <c r="BR152" s="28">
        <v>0</v>
      </c>
      <c r="BS152" s="28">
        <v>1</v>
      </c>
      <c r="BT152" s="28">
        <v>0</v>
      </c>
      <c r="BU152" s="28">
        <v>0</v>
      </c>
      <c r="BV152" s="28">
        <v>1</v>
      </c>
      <c r="BW152" s="28">
        <v>0</v>
      </c>
      <c r="BX152" s="28">
        <v>0</v>
      </c>
      <c r="BY152" s="28">
        <v>0</v>
      </c>
      <c r="BZ152" s="28">
        <v>0</v>
      </c>
      <c r="CA152" s="28">
        <v>0</v>
      </c>
      <c r="CB152" s="28">
        <v>0</v>
      </c>
      <c r="CC152" s="28">
        <v>0</v>
      </c>
      <c r="CD152" s="29">
        <v>0</v>
      </c>
      <c r="CE152" s="30">
        <f t="shared" si="2"/>
        <v>1</v>
      </c>
    </row>
    <row r="153" spans="1:83" x14ac:dyDescent="0.3">
      <c r="A153" t="s">
        <v>148</v>
      </c>
      <c r="B153" s="6">
        <v>626</v>
      </c>
      <c r="C153" s="6">
        <v>800</v>
      </c>
      <c r="D153" s="6">
        <v>1049</v>
      </c>
      <c r="E153" s="6">
        <v>1124</v>
      </c>
      <c r="F153" s="6">
        <v>718</v>
      </c>
      <c r="G153" s="6">
        <v>806</v>
      </c>
      <c r="H153" s="6">
        <v>861</v>
      </c>
      <c r="I153" s="6">
        <v>1020</v>
      </c>
      <c r="J153" s="6">
        <v>1262</v>
      </c>
      <c r="K153" s="6">
        <v>1360</v>
      </c>
      <c r="L153" s="6">
        <v>1462</v>
      </c>
      <c r="M153" s="6">
        <v>1849</v>
      </c>
      <c r="N153" s="6">
        <v>2536</v>
      </c>
      <c r="O153" s="6">
        <v>2591</v>
      </c>
      <c r="P153" s="6">
        <v>3453</v>
      </c>
      <c r="Q153" s="6">
        <v>5362</v>
      </c>
      <c r="R153" s="6">
        <v>4879</v>
      </c>
      <c r="S153" s="6">
        <v>6800</v>
      </c>
      <c r="T153" s="6">
        <v>5134</v>
      </c>
      <c r="U153" s="6">
        <v>6714</v>
      </c>
      <c r="V153" s="6">
        <v>6957</v>
      </c>
      <c r="W153" s="6">
        <v>8769</v>
      </c>
      <c r="X153" s="6">
        <v>9740</v>
      </c>
      <c r="Y153" s="6">
        <v>10244</v>
      </c>
      <c r="Z153" s="6">
        <v>11473</v>
      </c>
      <c r="AA153" s="6">
        <v>13732.557722</v>
      </c>
      <c r="AB153" s="6">
        <v>15496.088458</v>
      </c>
      <c r="AC153" s="6">
        <v>16437.434092</v>
      </c>
      <c r="AD153" s="6">
        <v>18850.672418999999</v>
      </c>
      <c r="AE153" s="6">
        <v>19959.507638999999</v>
      </c>
      <c r="AF153" s="6">
        <v>21556.633836000001</v>
      </c>
      <c r="AG153" s="6">
        <v>23053.626018999999</v>
      </c>
      <c r="AH153" s="6">
        <v>24609.679613</v>
      </c>
      <c r="AI153" s="6">
        <v>26716.840270000001</v>
      </c>
      <c r="AJ153" s="6">
        <v>28690.797896</v>
      </c>
      <c r="AK153" s="6">
        <v>29799.395327999999</v>
      </c>
      <c r="AL153" s="6">
        <v>31141.973504000001</v>
      </c>
      <c r="AM153" s="6">
        <v>32809.770495999997</v>
      </c>
      <c r="AN153" s="6">
        <v>33826.873381375997</v>
      </c>
      <c r="AO153" s="10">
        <v>0.10198708802325146</v>
      </c>
      <c r="BQ153" s="27">
        <v>0</v>
      </c>
      <c r="BR153" s="28">
        <v>1</v>
      </c>
      <c r="BS153" s="28">
        <v>0</v>
      </c>
      <c r="BT153" s="28">
        <v>1</v>
      </c>
      <c r="BU153" s="28">
        <v>0</v>
      </c>
      <c r="BV153" s="28">
        <v>0</v>
      </c>
      <c r="BW153" s="28">
        <v>0</v>
      </c>
      <c r="BX153" s="28">
        <v>0</v>
      </c>
      <c r="BY153" s="28">
        <v>0</v>
      </c>
      <c r="BZ153" s="28">
        <v>0</v>
      </c>
      <c r="CA153" s="28">
        <v>0</v>
      </c>
      <c r="CB153" s="28">
        <v>0</v>
      </c>
      <c r="CC153" s="28">
        <v>0</v>
      </c>
      <c r="CD153" s="29">
        <v>0</v>
      </c>
      <c r="CE153" s="30">
        <f t="shared" si="2"/>
        <v>1</v>
      </c>
    </row>
    <row r="154" spans="1:83" x14ac:dyDescent="0.3">
      <c r="A154" t="s">
        <v>149</v>
      </c>
      <c r="B154" s="6"/>
      <c r="C154" s="6"/>
      <c r="D154" s="6"/>
      <c r="E154" s="6"/>
      <c r="F154" s="6"/>
      <c r="G154" s="6"/>
      <c r="H154" s="6"/>
      <c r="I154" s="6"/>
      <c r="J154" s="6"/>
      <c r="K154" s="6"/>
      <c r="L154" s="6"/>
      <c r="M154" s="6"/>
      <c r="N154" s="6"/>
      <c r="O154" s="6"/>
      <c r="P154" s="6">
        <v>581</v>
      </c>
      <c r="Q154" s="6">
        <v>724</v>
      </c>
      <c r="R154" s="6">
        <v>774</v>
      </c>
      <c r="S154" s="6">
        <v>848</v>
      </c>
      <c r="T154" s="6">
        <v>1070</v>
      </c>
      <c r="U154" s="6">
        <v>825</v>
      </c>
      <c r="V154" s="6">
        <v>1496</v>
      </c>
      <c r="W154" s="6">
        <v>1563</v>
      </c>
      <c r="X154" s="6">
        <v>1683</v>
      </c>
      <c r="Y154" s="6">
        <v>2281</v>
      </c>
      <c r="Z154" s="6">
        <v>4724</v>
      </c>
      <c r="AA154" s="6">
        <v>6471</v>
      </c>
      <c r="AB154" s="6">
        <v>8486</v>
      </c>
      <c r="AC154" s="6">
        <v>10468</v>
      </c>
      <c r="AD154" s="6">
        <v>10475</v>
      </c>
      <c r="AE154" s="6">
        <v>8174</v>
      </c>
      <c r="AF154" s="6">
        <v>7659</v>
      </c>
      <c r="AG154" s="6">
        <v>7712</v>
      </c>
      <c r="AH154" s="6">
        <v>6989</v>
      </c>
      <c r="AI154" s="6">
        <v>7400</v>
      </c>
      <c r="AJ154" s="6">
        <v>7409</v>
      </c>
      <c r="AK154" s="6">
        <v>6782.9998079999996</v>
      </c>
      <c r="AL154" s="6">
        <v>6712</v>
      </c>
      <c r="AM154" s="6">
        <v>6870.0001279999997</v>
      </c>
      <c r="AN154" s="6">
        <v>7378.3801374719997</v>
      </c>
      <c r="AO154" s="10">
        <v>1.3427980988268865E-2</v>
      </c>
      <c r="BQ154" s="27">
        <v>0</v>
      </c>
      <c r="BR154" s="28">
        <v>0</v>
      </c>
      <c r="BS154" s="28">
        <v>0</v>
      </c>
      <c r="BT154" s="28">
        <v>0</v>
      </c>
      <c r="BU154" s="28">
        <v>0</v>
      </c>
      <c r="BV154" s="28">
        <v>0</v>
      </c>
      <c r="BW154" s="28">
        <v>0</v>
      </c>
      <c r="BX154" s="28">
        <v>0</v>
      </c>
      <c r="BY154" s="28">
        <v>0</v>
      </c>
      <c r="BZ154" s="28">
        <v>1</v>
      </c>
      <c r="CA154" s="28">
        <v>0</v>
      </c>
      <c r="CB154" s="28">
        <v>0</v>
      </c>
      <c r="CC154" s="28">
        <v>0</v>
      </c>
      <c r="CD154" s="29">
        <v>0</v>
      </c>
      <c r="CE154" s="30">
        <f t="shared" si="2"/>
        <v>0</v>
      </c>
    </row>
    <row r="155" spans="1:83" x14ac:dyDescent="0.3">
      <c r="A155" t="s">
        <v>150</v>
      </c>
      <c r="B155" s="6">
        <v>2970.7940290000001</v>
      </c>
      <c r="C155" s="6">
        <v>2875.4736979999998</v>
      </c>
      <c r="D155" s="6">
        <v>2634.0998890000001</v>
      </c>
      <c r="E155" s="6">
        <v>2186.9002169999999</v>
      </c>
      <c r="F155" s="6">
        <v>2197.9606589999999</v>
      </c>
      <c r="G155" s="6">
        <v>2163.2201049999999</v>
      </c>
      <c r="H155" s="6">
        <v>2654.3970989999998</v>
      </c>
      <c r="I155" s="6">
        <v>3368</v>
      </c>
      <c r="J155" s="6">
        <v>3527</v>
      </c>
      <c r="K155" s="6">
        <v>3704</v>
      </c>
      <c r="L155" s="6">
        <v>4476</v>
      </c>
      <c r="M155" s="6">
        <v>4720</v>
      </c>
      <c r="N155" s="6">
        <v>4762</v>
      </c>
      <c r="O155" s="6">
        <v>4316</v>
      </c>
      <c r="P155" s="6">
        <v>3807</v>
      </c>
      <c r="Q155" s="6">
        <v>3950</v>
      </c>
      <c r="R155" s="6">
        <v>3790.0215629999998</v>
      </c>
      <c r="S155" s="6">
        <v>3583.3864330000001</v>
      </c>
      <c r="T155" s="6">
        <v>3627.92715</v>
      </c>
      <c r="U155" s="6">
        <v>3643.5752969999999</v>
      </c>
      <c r="V155" s="6">
        <v>3496.0694450000001</v>
      </c>
      <c r="W155" s="6">
        <v>3647.3994929999999</v>
      </c>
      <c r="X155" s="6">
        <v>2927.4647359999999</v>
      </c>
      <c r="Y155" s="6">
        <v>3039.8067900000001</v>
      </c>
      <c r="Z155" s="6">
        <v>3302.8613770000002</v>
      </c>
      <c r="AA155" s="6">
        <v>3060.5197466</v>
      </c>
      <c r="AB155" s="6">
        <v>3485.1762306000001</v>
      </c>
      <c r="AC155" s="6">
        <v>4161.5334669000003</v>
      </c>
      <c r="AD155" s="6">
        <v>4287.7607994999998</v>
      </c>
      <c r="AE155" s="6">
        <v>3788.1736903999999</v>
      </c>
      <c r="AF155" s="6">
        <v>3726.1880313000001</v>
      </c>
      <c r="AG155" s="6">
        <v>3921.6635726999998</v>
      </c>
      <c r="AH155" s="6">
        <v>3991.0842936999998</v>
      </c>
      <c r="AI155" s="6">
        <v>4455.0138347000002</v>
      </c>
      <c r="AJ155" s="6">
        <v>4445.8468486000002</v>
      </c>
      <c r="AK155" s="6">
        <v>4377.615648</v>
      </c>
      <c r="AL155" s="6">
        <v>4433.1175039999998</v>
      </c>
      <c r="AM155" s="6">
        <v>4461.1440320000002</v>
      </c>
      <c r="AN155" s="6">
        <v>4773.4241142400006</v>
      </c>
      <c r="AO155" s="10">
        <v>2.0059606635681331E-2</v>
      </c>
      <c r="BQ155" s="27">
        <v>0</v>
      </c>
      <c r="BR155" s="28">
        <v>0</v>
      </c>
      <c r="BS155" s="28">
        <v>0</v>
      </c>
      <c r="BT155" s="28">
        <v>0</v>
      </c>
      <c r="BU155" s="28">
        <v>0</v>
      </c>
      <c r="BV155" s="28">
        <v>0</v>
      </c>
      <c r="BW155" s="28">
        <v>0</v>
      </c>
      <c r="BX155" s="28">
        <v>0</v>
      </c>
      <c r="BY155" s="28">
        <v>0</v>
      </c>
      <c r="BZ155" s="28">
        <v>1</v>
      </c>
      <c r="CA155" s="28">
        <v>0</v>
      </c>
      <c r="CB155" s="28">
        <v>0</v>
      </c>
      <c r="CC155" s="28">
        <v>0</v>
      </c>
      <c r="CD155" s="29">
        <v>0</v>
      </c>
      <c r="CE155" s="30">
        <f t="shared" si="2"/>
        <v>0</v>
      </c>
    </row>
    <row r="156" spans="1:83" x14ac:dyDescent="0.3">
      <c r="A156" t="s">
        <v>151</v>
      </c>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10">
        <v>0</v>
      </c>
      <c r="BQ156" s="27">
        <v>0</v>
      </c>
      <c r="BR156" s="28">
        <v>0</v>
      </c>
      <c r="BS156" s="28">
        <v>0</v>
      </c>
      <c r="BT156" s="28">
        <v>0</v>
      </c>
      <c r="BU156" s="28">
        <v>0</v>
      </c>
      <c r="BV156" s="28">
        <v>0</v>
      </c>
      <c r="BW156" s="28">
        <v>0</v>
      </c>
      <c r="BX156" s="28">
        <v>0</v>
      </c>
      <c r="BY156" s="28">
        <v>0</v>
      </c>
      <c r="BZ156" s="28">
        <v>0</v>
      </c>
      <c r="CA156" s="28">
        <v>1</v>
      </c>
      <c r="CB156" s="28">
        <v>0</v>
      </c>
      <c r="CC156" s="28">
        <v>0</v>
      </c>
      <c r="CD156" s="29">
        <v>0</v>
      </c>
      <c r="CE156" s="30">
        <f t="shared" si="2"/>
        <v>0</v>
      </c>
    </row>
    <row r="157" spans="1:83" x14ac:dyDescent="0.3">
      <c r="A157" t="s">
        <v>152</v>
      </c>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v>573.62637360000008</v>
      </c>
      <c r="AH157" s="6">
        <v>803.29670329999999</v>
      </c>
      <c r="AI157" s="6">
        <v>574.39560440000002</v>
      </c>
      <c r="AJ157" s="6">
        <v>498.62637360000002</v>
      </c>
      <c r="AK157" s="6">
        <v>437.08790399999998</v>
      </c>
      <c r="AL157" s="6">
        <v>378.57142399999998</v>
      </c>
      <c r="AM157" s="6">
        <v>665.93407999999999</v>
      </c>
      <c r="AN157" s="6">
        <v>687.93398767489759</v>
      </c>
      <c r="AO157" s="10">
        <v>3.65349046801507E-3</v>
      </c>
      <c r="BQ157" s="27">
        <v>0</v>
      </c>
      <c r="BR157" s="28">
        <v>0</v>
      </c>
      <c r="BS157" s="28">
        <v>0</v>
      </c>
      <c r="BT157" s="28">
        <v>0</v>
      </c>
      <c r="BU157" s="28">
        <v>0</v>
      </c>
      <c r="BV157" s="28">
        <v>0</v>
      </c>
      <c r="BW157" s="28">
        <v>0</v>
      </c>
      <c r="BX157" s="28">
        <v>0</v>
      </c>
      <c r="BY157" s="28">
        <v>0</v>
      </c>
      <c r="BZ157" s="28">
        <v>0</v>
      </c>
      <c r="CA157" s="28">
        <v>1</v>
      </c>
      <c r="CB157" s="28">
        <v>0</v>
      </c>
      <c r="CC157" s="28">
        <v>1</v>
      </c>
      <c r="CD157" s="29">
        <v>0</v>
      </c>
      <c r="CE157" s="30">
        <f t="shared" si="2"/>
        <v>0</v>
      </c>
    </row>
    <row r="158" spans="1:83" x14ac:dyDescent="0.3">
      <c r="A158" t="s">
        <v>153</v>
      </c>
      <c r="B158" s="6"/>
      <c r="C158" s="6"/>
      <c r="D158" s="6"/>
      <c r="E158" s="6"/>
      <c r="F158" s="6"/>
      <c r="G158" s="6"/>
      <c r="H158" s="6"/>
      <c r="I158" s="6"/>
      <c r="J158" s="6"/>
      <c r="K158" s="6"/>
      <c r="L158" s="6"/>
      <c r="M158" s="6"/>
      <c r="N158" s="6"/>
      <c r="O158" s="6"/>
      <c r="P158" s="6">
        <v>11</v>
      </c>
      <c r="Q158" s="6">
        <v>9</v>
      </c>
      <c r="R158" s="6">
        <v>18</v>
      </c>
      <c r="S158" s="6">
        <v>16</v>
      </c>
      <c r="T158" s="6">
        <v>49</v>
      </c>
      <c r="U158" s="6">
        <v>96</v>
      </c>
      <c r="V158" s="6">
        <v>96</v>
      </c>
      <c r="W158" s="6">
        <v>116</v>
      </c>
      <c r="X158" s="6">
        <v>143</v>
      </c>
      <c r="Y158" s="6">
        <v>124</v>
      </c>
      <c r="Z158" s="6">
        <v>132</v>
      </c>
      <c r="AA158" s="6">
        <v>951.7833382</v>
      </c>
      <c r="AB158" s="6">
        <v>1160.464158</v>
      </c>
      <c r="AC158" s="6">
        <v>1624.282412</v>
      </c>
      <c r="AD158" s="6">
        <v>1702.335818</v>
      </c>
      <c r="AE158" s="6">
        <v>682.46349120000002</v>
      </c>
      <c r="AF158" s="6">
        <v>641.38661449999995</v>
      </c>
      <c r="AG158" s="6">
        <v>694.11638340000002</v>
      </c>
      <c r="AH158" s="6">
        <v>733.21861750000005</v>
      </c>
      <c r="AI158" s="6">
        <v>3518.8426525999998</v>
      </c>
      <c r="AJ158" s="6">
        <v>3381.2519551999999</v>
      </c>
      <c r="AK158" s="6">
        <v>3085.4539519999998</v>
      </c>
      <c r="AL158" s="6">
        <v>3488.8102399999998</v>
      </c>
      <c r="AM158" s="6">
        <v>4299.1060479999996</v>
      </c>
      <c r="AN158" s="6">
        <v>5244.9093785599998</v>
      </c>
      <c r="AO158" s="10">
        <v>2.190490051186101E-2</v>
      </c>
      <c r="BQ158" s="27">
        <v>0</v>
      </c>
      <c r="BR158" s="28">
        <v>0</v>
      </c>
      <c r="BS158" s="28">
        <v>1</v>
      </c>
      <c r="BT158" s="28">
        <v>0</v>
      </c>
      <c r="BU158" s="28">
        <v>1</v>
      </c>
      <c r="BV158" s="28">
        <v>0</v>
      </c>
      <c r="BW158" s="28">
        <v>0</v>
      </c>
      <c r="BX158" s="28">
        <v>0</v>
      </c>
      <c r="BY158" s="28">
        <v>0</v>
      </c>
      <c r="BZ158" s="28">
        <v>0</v>
      </c>
      <c r="CA158" s="28">
        <v>0</v>
      </c>
      <c r="CB158" s="28">
        <v>0</v>
      </c>
      <c r="CC158" s="28">
        <v>0</v>
      </c>
      <c r="CD158" s="29">
        <v>0</v>
      </c>
      <c r="CE158" s="30">
        <f t="shared" si="2"/>
        <v>1</v>
      </c>
    </row>
    <row r="159" spans="1:83" x14ac:dyDescent="0.3">
      <c r="A159" t="s">
        <v>154</v>
      </c>
      <c r="B159" s="6"/>
      <c r="C159" s="6"/>
      <c r="D159" s="6"/>
      <c r="E159" s="6"/>
      <c r="F159" s="6"/>
      <c r="G159" s="6"/>
      <c r="H159" s="6"/>
      <c r="I159" s="6"/>
      <c r="J159" s="6"/>
      <c r="K159" s="6"/>
      <c r="L159" s="6"/>
      <c r="M159" s="6"/>
      <c r="N159" s="6"/>
      <c r="O159" s="6"/>
      <c r="P159" s="6">
        <v>4568</v>
      </c>
      <c r="Q159" s="6">
        <v>2506</v>
      </c>
      <c r="R159" s="6">
        <v>2772</v>
      </c>
      <c r="S159" s="6">
        <v>2267</v>
      </c>
      <c r="T159" s="6">
        <v>1921</v>
      </c>
      <c r="U159" s="6">
        <v>1290</v>
      </c>
      <c r="V159" s="6">
        <v>1275</v>
      </c>
      <c r="W159" s="6">
        <v>1404</v>
      </c>
      <c r="X159" s="6">
        <v>1359</v>
      </c>
      <c r="Y159" s="6">
        <v>1453</v>
      </c>
      <c r="Z159" s="6">
        <v>2499</v>
      </c>
      <c r="AA159" s="6">
        <v>3436.56</v>
      </c>
      <c r="AB159" s="6">
        <v>3820.38</v>
      </c>
      <c r="AC159" s="6">
        <v>4666.33</v>
      </c>
      <c r="AD159" s="6">
        <v>5736.97</v>
      </c>
      <c r="AE159" s="6">
        <v>5105.0600000000004</v>
      </c>
      <c r="AF159" s="6">
        <v>5250.02</v>
      </c>
      <c r="AG159" s="6">
        <v>6103.27</v>
      </c>
      <c r="AH159" s="6">
        <v>5787.73</v>
      </c>
      <c r="AI159" s="6">
        <v>6750.81</v>
      </c>
      <c r="AJ159" s="6">
        <v>7776.54</v>
      </c>
      <c r="AK159" s="6">
        <v>6903.3899520000004</v>
      </c>
      <c r="AL159" s="6">
        <v>6688.6699520000002</v>
      </c>
      <c r="AM159" s="6">
        <v>8235.0000639999998</v>
      </c>
      <c r="AN159" s="6">
        <v>8611</v>
      </c>
      <c r="AO159" s="10">
        <v>5.4621411644110189E-3</v>
      </c>
      <c r="BQ159" s="27">
        <v>0</v>
      </c>
      <c r="BR159" s="28">
        <v>0</v>
      </c>
      <c r="BS159" s="28">
        <v>1</v>
      </c>
      <c r="BT159" s="28">
        <v>0</v>
      </c>
      <c r="BU159" s="28">
        <v>1</v>
      </c>
      <c r="BV159" s="28">
        <v>0</v>
      </c>
      <c r="BW159" s="28">
        <v>0</v>
      </c>
      <c r="BX159" s="28">
        <v>0</v>
      </c>
      <c r="BY159" s="28">
        <v>0</v>
      </c>
      <c r="BZ159" s="28">
        <v>0</v>
      </c>
      <c r="CA159" s="28">
        <v>0</v>
      </c>
      <c r="CB159" s="28">
        <v>0</v>
      </c>
      <c r="CC159" s="28">
        <v>0</v>
      </c>
      <c r="CD159" s="29">
        <v>0</v>
      </c>
      <c r="CE159" s="30">
        <f t="shared" si="2"/>
        <v>1</v>
      </c>
    </row>
    <row r="160" spans="1:83" x14ac:dyDescent="0.3">
      <c r="A160" t="s">
        <v>155</v>
      </c>
      <c r="B160" s="6">
        <v>3.3812093999999995</v>
      </c>
      <c r="C160" s="6">
        <v>3.9008583400000005</v>
      </c>
      <c r="D160" s="6">
        <v>7.17816718</v>
      </c>
      <c r="E160" s="6">
        <v>3.4341397499999999</v>
      </c>
      <c r="F160" s="6">
        <v>2.9431456099999997</v>
      </c>
      <c r="G160" s="6">
        <v>2.8643483000000001</v>
      </c>
      <c r="H160" s="6">
        <v>4.0186815099999995</v>
      </c>
      <c r="I160" s="6">
        <v>4.4802050199999996</v>
      </c>
      <c r="J160" s="6">
        <v>3.8065220000000002</v>
      </c>
      <c r="K160" s="6">
        <v>3.9551346500000002</v>
      </c>
      <c r="L160" s="6">
        <v>2.6283062199999998</v>
      </c>
      <c r="M160" s="6">
        <v>3.5473388200000002</v>
      </c>
      <c r="N160" s="6">
        <v>1.8441288</v>
      </c>
      <c r="O160" s="6">
        <v>3.9310296999999998</v>
      </c>
      <c r="P160" s="6"/>
      <c r="Q160" s="6">
        <v>21.126524</v>
      </c>
      <c r="R160" s="6"/>
      <c r="S160" s="6">
        <v>5.2369450000000004</v>
      </c>
      <c r="T160" s="6">
        <v>9.5627613E-3</v>
      </c>
      <c r="U160" s="6"/>
      <c r="V160" s="6">
        <v>6.6262568000000002</v>
      </c>
      <c r="W160" s="6">
        <v>7.8500304999999999</v>
      </c>
      <c r="X160" s="6">
        <v>7.21</v>
      </c>
      <c r="Y160" s="6">
        <v>9.6155519999999992</v>
      </c>
      <c r="Z160" s="6">
        <v>9.81</v>
      </c>
      <c r="AA160" s="6"/>
      <c r="AB160" s="6"/>
      <c r="AC160" s="6"/>
      <c r="AD160" s="6"/>
      <c r="AE160" s="6"/>
      <c r="AF160" s="6">
        <v>106.47187703600001</v>
      </c>
      <c r="AG160" s="6">
        <v>174.202485524</v>
      </c>
      <c r="AH160" s="6">
        <v>182.402478108</v>
      </c>
      <c r="AI160" s="6">
        <v>170.1994225</v>
      </c>
      <c r="AJ160" s="6">
        <v>183.59363590000001</v>
      </c>
      <c r="AK160" s="6">
        <v>159.1999615</v>
      </c>
      <c r="AL160" s="6">
        <v>172.51684800000001</v>
      </c>
      <c r="AM160" s="6">
        <v>215.29239150000001</v>
      </c>
      <c r="AN160" s="6">
        <v>230.33832339681081</v>
      </c>
      <c r="AO160" s="10">
        <v>2.3724206756289095E-2</v>
      </c>
      <c r="BQ160" s="27">
        <v>1</v>
      </c>
      <c r="BR160" s="28">
        <v>0</v>
      </c>
      <c r="BS160" s="28">
        <v>0</v>
      </c>
      <c r="BT160" s="28">
        <v>0</v>
      </c>
      <c r="BU160" s="28">
        <v>0</v>
      </c>
      <c r="BV160" s="28">
        <v>0</v>
      </c>
      <c r="BW160" s="28">
        <v>0</v>
      </c>
      <c r="BX160" s="28">
        <v>0</v>
      </c>
      <c r="BY160" s="28">
        <v>1</v>
      </c>
      <c r="BZ160" s="28">
        <v>0</v>
      </c>
      <c r="CA160" s="28">
        <v>0</v>
      </c>
      <c r="CB160" s="28">
        <v>1</v>
      </c>
      <c r="CC160" s="28">
        <v>0</v>
      </c>
      <c r="CD160" s="29">
        <v>0</v>
      </c>
      <c r="CE160" s="30">
        <f t="shared" si="2"/>
        <v>1</v>
      </c>
    </row>
    <row r="161" spans="1:83" x14ac:dyDescent="0.3">
      <c r="A161" t="s">
        <v>156</v>
      </c>
      <c r="B161" s="6">
        <v>18.742386</v>
      </c>
      <c r="C161" s="6">
        <v>18.557469000000001</v>
      </c>
      <c r="D161" s="6">
        <v>18.627842999999999</v>
      </c>
      <c r="E161" s="6">
        <v>20.333983</v>
      </c>
      <c r="F161" s="6">
        <v>20.270569999999999</v>
      </c>
      <c r="G161" s="6">
        <v>23.827833999999999</v>
      </c>
      <c r="H161" s="6">
        <v>28.62114</v>
      </c>
      <c r="I161" s="6">
        <v>36.634881999999998</v>
      </c>
      <c r="J161" s="6">
        <v>37.70843</v>
      </c>
      <c r="K161" s="6">
        <v>40.873201000000002</v>
      </c>
      <c r="L161" s="6">
        <v>42.864224</v>
      </c>
      <c r="M161" s="6">
        <v>34.809644749999997</v>
      </c>
      <c r="N161" s="6">
        <v>40.035546049999994</v>
      </c>
      <c r="O161" s="6">
        <v>32.274347720000002</v>
      </c>
      <c r="P161" s="6">
        <v>37.4826847</v>
      </c>
      <c r="Q161" s="6">
        <v>40.523098399999995</v>
      </c>
      <c r="R161" s="6">
        <v>44.273900700000006</v>
      </c>
      <c r="S161" s="6">
        <v>46.589560299999995</v>
      </c>
      <c r="T161" s="6">
        <v>42.002427099999998</v>
      </c>
      <c r="U161" s="6">
        <v>44.670830000000002</v>
      </c>
      <c r="V161" s="6"/>
      <c r="W161" s="6"/>
      <c r="X161" s="6"/>
      <c r="Y161" s="6"/>
      <c r="Z161" s="6">
        <v>0.89778036999999999</v>
      </c>
      <c r="AA161" s="6">
        <v>81.602590522500009</v>
      </c>
      <c r="AB161" s="6">
        <v>87.085734270700002</v>
      </c>
      <c r="AC161" s="6">
        <v>96.649607408099996</v>
      </c>
      <c r="AD161" s="6">
        <v>109.00822636219999</v>
      </c>
      <c r="AE161" s="6">
        <v>119.48934000809999</v>
      </c>
      <c r="AF161" s="6">
        <v>138.5047718383</v>
      </c>
      <c r="AG161" s="6">
        <v>159.58363073109999</v>
      </c>
      <c r="AH161" s="6">
        <v>177.69522803200002</v>
      </c>
      <c r="AI161" s="6">
        <v>164.58341766999999</v>
      </c>
      <c r="AJ161" s="6">
        <v>140.50195099999999</v>
      </c>
      <c r="AK161" s="6">
        <v>131.15576350000001</v>
      </c>
      <c r="AL161" s="6">
        <v>130.76786100000001</v>
      </c>
      <c r="AM161" s="6">
        <v>137.807973</v>
      </c>
      <c r="AN161" s="6">
        <v>141.54794348022688</v>
      </c>
      <c r="AO161" s="10">
        <v>0.16121633653784381</v>
      </c>
      <c r="BQ161" s="27">
        <v>0</v>
      </c>
      <c r="BR161" s="28">
        <v>0</v>
      </c>
      <c r="BS161" s="28">
        <v>1</v>
      </c>
      <c r="BT161" s="28">
        <v>1</v>
      </c>
      <c r="BU161" s="28">
        <v>0</v>
      </c>
      <c r="BV161" s="28">
        <v>0</v>
      </c>
      <c r="BW161" s="28">
        <v>0</v>
      </c>
      <c r="BX161" s="28">
        <v>0</v>
      </c>
      <c r="BY161" s="28">
        <v>0</v>
      </c>
      <c r="BZ161" s="28">
        <v>0</v>
      </c>
      <c r="CA161" s="28">
        <v>0</v>
      </c>
      <c r="CB161" s="28">
        <v>0</v>
      </c>
      <c r="CC161" s="28">
        <v>1</v>
      </c>
      <c r="CD161" s="29">
        <v>0</v>
      </c>
      <c r="CE161" s="30">
        <f t="shared" si="2"/>
        <v>1</v>
      </c>
    </row>
    <row r="162" spans="1:83" x14ac:dyDescent="0.3">
      <c r="A162" t="s">
        <v>157</v>
      </c>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10">
        <v>0</v>
      </c>
      <c r="BQ162" s="27">
        <v>0</v>
      </c>
      <c r="BR162" s="28">
        <v>0</v>
      </c>
      <c r="BS162" s="28">
        <v>0</v>
      </c>
      <c r="BT162" s="28">
        <v>0</v>
      </c>
      <c r="BU162" s="28">
        <v>0</v>
      </c>
      <c r="BV162" s="28">
        <v>0</v>
      </c>
      <c r="BW162" s="28">
        <v>0</v>
      </c>
      <c r="BX162" s="28">
        <v>0</v>
      </c>
      <c r="BY162" s="28">
        <v>0</v>
      </c>
      <c r="BZ162" s="28">
        <v>0</v>
      </c>
      <c r="CA162" s="28">
        <v>1</v>
      </c>
      <c r="CB162" s="28">
        <v>0</v>
      </c>
      <c r="CC162" s="28">
        <v>1</v>
      </c>
      <c r="CD162" s="29">
        <v>0</v>
      </c>
      <c r="CE162" s="30">
        <f t="shared" si="2"/>
        <v>0</v>
      </c>
    </row>
    <row r="163" spans="1:83" x14ac:dyDescent="0.3">
      <c r="A163" t="s">
        <v>212</v>
      </c>
      <c r="B163" s="6">
        <v>0.77362432999999997</v>
      </c>
      <c r="C163" s="6">
        <v>0.95574250000000005</v>
      </c>
      <c r="D163" s="6">
        <v>0.71221940799999994</v>
      </c>
      <c r="E163" s="6">
        <v>1.096014716</v>
      </c>
      <c r="F163" s="6">
        <v>3.2541742999999999</v>
      </c>
      <c r="G163" s="6">
        <v>0.27799955399999998</v>
      </c>
      <c r="H163" s="6">
        <v>8.5516571E-2</v>
      </c>
      <c r="I163" s="6">
        <v>7.0096196999999999E-2</v>
      </c>
      <c r="J163" s="6">
        <v>6.3699184999999992E-2</v>
      </c>
      <c r="K163" s="6">
        <v>0.15721221100000002</v>
      </c>
      <c r="L163" s="6">
        <v>0.31</v>
      </c>
      <c r="M163" s="6"/>
      <c r="N163" s="6"/>
      <c r="O163" s="6"/>
      <c r="P163" s="6"/>
      <c r="Q163" s="6"/>
      <c r="R163" s="6"/>
      <c r="S163" s="6">
        <v>0.8</v>
      </c>
      <c r="T163" s="6">
        <v>0.5</v>
      </c>
      <c r="U163" s="6">
        <v>0.56000000000000005</v>
      </c>
      <c r="V163" s="6">
        <v>0.46379999999999999</v>
      </c>
      <c r="W163" s="6">
        <v>0.55367031000000011</v>
      </c>
      <c r="X163" s="6">
        <v>0.79733056000000002</v>
      </c>
      <c r="Y163" s="6">
        <v>1.8214601000000001</v>
      </c>
      <c r="Z163" s="6">
        <v>1.1000000000000001</v>
      </c>
      <c r="AA163" s="6">
        <v>1.5</v>
      </c>
      <c r="AB163" s="6">
        <v>1.6</v>
      </c>
      <c r="AC163" s="6">
        <v>2</v>
      </c>
      <c r="AD163" s="6">
        <v>3</v>
      </c>
      <c r="AE163" s="6">
        <v>2</v>
      </c>
      <c r="AF163" s="6">
        <v>6.3632574540000002</v>
      </c>
      <c r="AG163" s="6">
        <v>6.8813344870000002</v>
      </c>
      <c r="AH163" s="6">
        <v>6.3588897900000001</v>
      </c>
      <c r="AI163" s="6">
        <v>26.566722929199997</v>
      </c>
      <c r="AJ163" s="6">
        <v>26.827848804999999</v>
      </c>
      <c r="AK163" s="6">
        <v>19.980196812500001</v>
      </c>
      <c r="AL163" s="6">
        <v>18.04484025</v>
      </c>
      <c r="AM163" s="6">
        <v>18.192067999999999</v>
      </c>
      <c r="AN163" s="6">
        <v>17.118735987999997</v>
      </c>
      <c r="AO163" s="10">
        <v>3.8041635528888881E-2</v>
      </c>
      <c r="BQ163" s="27">
        <v>0</v>
      </c>
      <c r="BR163" s="28">
        <v>1</v>
      </c>
      <c r="BS163" s="28">
        <v>0</v>
      </c>
      <c r="BT163" s="28">
        <v>0</v>
      </c>
      <c r="BU163" s="28">
        <v>0</v>
      </c>
      <c r="BV163" s="28">
        <v>0</v>
      </c>
      <c r="BW163" s="28">
        <v>0</v>
      </c>
      <c r="BX163" s="28">
        <v>0</v>
      </c>
      <c r="BY163" s="28">
        <v>1</v>
      </c>
      <c r="BZ163" s="28">
        <v>0</v>
      </c>
      <c r="CA163" s="28">
        <v>0</v>
      </c>
      <c r="CB163" s="28">
        <v>1</v>
      </c>
      <c r="CC163" s="28">
        <v>1</v>
      </c>
      <c r="CD163" s="29">
        <v>0</v>
      </c>
      <c r="CE163" s="30">
        <f t="shared" si="2"/>
        <v>1</v>
      </c>
    </row>
    <row r="164" spans="1:83" x14ac:dyDescent="0.3">
      <c r="A164" t="s">
        <v>158</v>
      </c>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v>93.866666670000001</v>
      </c>
      <c r="AB164" s="6">
        <v>105.6</v>
      </c>
      <c r="AC164" s="6">
        <v>123.4666667</v>
      </c>
      <c r="AD164" s="6">
        <v>216.18666669999999</v>
      </c>
      <c r="AE164" s="6">
        <v>214.4</v>
      </c>
      <c r="AF164" s="6">
        <v>236.48</v>
      </c>
      <c r="AG164" s="6">
        <v>243.7333333</v>
      </c>
      <c r="AH164" s="6">
        <v>245.92</v>
      </c>
      <c r="AI164" s="6">
        <v>268.77333329999999</v>
      </c>
      <c r="AJ164" s="6">
        <v>273.30399999999997</v>
      </c>
      <c r="AK164" s="6">
        <v>295.43439999999998</v>
      </c>
      <c r="AL164" s="6">
        <v>307.52185600000001</v>
      </c>
      <c r="AM164" s="6">
        <v>290.77465599999999</v>
      </c>
      <c r="AN164" s="6">
        <v>334.64325229735528</v>
      </c>
      <c r="AO164" s="10">
        <v>4.3467049623103306E-4</v>
      </c>
      <c r="BQ164" s="27">
        <v>0</v>
      </c>
      <c r="BR164" s="28">
        <v>0</v>
      </c>
      <c r="BS164" s="28">
        <v>0</v>
      </c>
      <c r="BT164" s="28">
        <v>0</v>
      </c>
      <c r="BU164" s="28">
        <v>0</v>
      </c>
      <c r="BV164" s="28">
        <v>0</v>
      </c>
      <c r="BW164" s="28">
        <v>0</v>
      </c>
      <c r="BX164" s="28">
        <v>0</v>
      </c>
      <c r="BY164" s="28">
        <v>0</v>
      </c>
      <c r="BZ164" s="28">
        <v>0</v>
      </c>
      <c r="CA164" s="28">
        <v>1</v>
      </c>
      <c r="CB164" s="28">
        <v>0</v>
      </c>
      <c r="CC164" s="28">
        <v>0</v>
      </c>
      <c r="CD164" s="29">
        <v>0</v>
      </c>
      <c r="CE164" s="30">
        <f t="shared" si="2"/>
        <v>0</v>
      </c>
    </row>
    <row r="165" spans="1:83" x14ac:dyDescent="0.3">
      <c r="A165" t="s">
        <v>159</v>
      </c>
      <c r="B165" s="6">
        <v>77.054308500000005</v>
      </c>
      <c r="C165" s="6">
        <v>68.192327000000006</v>
      </c>
      <c r="D165" s="6">
        <v>66.310363199999998</v>
      </c>
      <c r="E165" s="6">
        <v>58.966158100000001</v>
      </c>
      <c r="F165" s="6">
        <v>53.758191100000005</v>
      </c>
      <c r="G165" s="6">
        <v>79.418965999999998</v>
      </c>
      <c r="H165" s="6">
        <v>108.949918</v>
      </c>
      <c r="I165" s="6">
        <v>117.822603</v>
      </c>
      <c r="J165" s="6">
        <v>117.54309000000001</v>
      </c>
      <c r="K165" s="6">
        <v>112.75568699999999</v>
      </c>
      <c r="L165" s="6">
        <v>142.06758099999999</v>
      </c>
      <c r="M165" s="6">
        <v>162.24780000000001</v>
      </c>
      <c r="N165" s="6">
        <v>176.21632399999999</v>
      </c>
      <c r="O165" s="6">
        <v>169.72589300000001</v>
      </c>
      <c r="P165" s="6">
        <v>113.831891</v>
      </c>
      <c r="Q165" s="6">
        <v>146.02870899999999</v>
      </c>
      <c r="R165" s="6">
        <v>150.47919999999999</v>
      </c>
      <c r="S165" s="6">
        <v>150.46532199999999</v>
      </c>
      <c r="T165" s="6">
        <v>147.41882899999999</v>
      </c>
      <c r="U165" s="6">
        <v>186.355447</v>
      </c>
      <c r="V165" s="6">
        <v>233.26164</v>
      </c>
      <c r="W165" s="6">
        <v>305.06038899999999</v>
      </c>
      <c r="X165" s="6">
        <v>344.79564399999998</v>
      </c>
      <c r="Y165" s="6">
        <v>510.70299399999999</v>
      </c>
      <c r="Z165" s="6">
        <v>632.71239600000001</v>
      </c>
      <c r="AA165" s="6">
        <v>788.82489051000005</v>
      </c>
      <c r="AB165" s="6">
        <v>925.24220883999999</v>
      </c>
      <c r="AC165" s="6">
        <v>1191.79968381</v>
      </c>
      <c r="AD165" s="6">
        <v>1476.1104115200001</v>
      </c>
      <c r="AE165" s="6">
        <v>1350.3992224799999</v>
      </c>
      <c r="AF165" s="6">
        <v>1477.6780836099999</v>
      </c>
      <c r="AG165" s="6">
        <v>1613.9111860999999</v>
      </c>
      <c r="AH165" s="6">
        <v>1576.3152304</v>
      </c>
      <c r="AI165" s="6">
        <v>1777.3919793</v>
      </c>
      <c r="AJ165" s="6">
        <v>1929.0555319</v>
      </c>
      <c r="AK165" s="6">
        <v>1929.0555319</v>
      </c>
      <c r="AL165" s="6">
        <v>1929.0555319</v>
      </c>
      <c r="AM165" s="6">
        <v>1929.0555319</v>
      </c>
      <c r="AN165" s="6">
        <v>2212.6266950893</v>
      </c>
      <c r="AO165" s="10">
        <v>9.1279979170350661E-2</v>
      </c>
      <c r="BQ165" s="27">
        <v>1</v>
      </c>
      <c r="BR165" s="28">
        <v>0</v>
      </c>
      <c r="BS165" s="28">
        <v>0</v>
      </c>
      <c r="BT165" s="28">
        <v>0</v>
      </c>
      <c r="BU165" s="28">
        <v>0</v>
      </c>
      <c r="BV165" s="28">
        <v>0</v>
      </c>
      <c r="BW165" s="28">
        <v>0</v>
      </c>
      <c r="BX165" s="28">
        <v>0</v>
      </c>
      <c r="BY165" s="28">
        <v>1</v>
      </c>
      <c r="BZ165" s="28">
        <v>0</v>
      </c>
      <c r="CA165" s="28">
        <v>0</v>
      </c>
      <c r="CB165" s="28">
        <v>1</v>
      </c>
      <c r="CC165" s="28">
        <v>0</v>
      </c>
      <c r="CD165" s="29">
        <v>0</v>
      </c>
      <c r="CE165" s="30">
        <f t="shared" si="2"/>
        <v>1</v>
      </c>
    </row>
    <row r="166" spans="1:83" x14ac:dyDescent="0.3">
      <c r="A166" t="s">
        <v>160</v>
      </c>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v>3764.9987363999999</v>
      </c>
      <c r="AD166" s="6">
        <v>3545.5913025</v>
      </c>
      <c r="AE166" s="6">
        <v>4645.9331883999994</v>
      </c>
      <c r="AF166" s="6">
        <v>4118.2524119999998</v>
      </c>
      <c r="AG166" s="6">
        <v>3958.4875953000001</v>
      </c>
      <c r="AH166" s="6">
        <v>3547.7990104999999</v>
      </c>
      <c r="AI166" s="6">
        <v>4024.9875113000003</v>
      </c>
      <c r="AJ166" s="6">
        <v>3694.9634004</v>
      </c>
      <c r="AK166" s="6">
        <v>3369.1417759999999</v>
      </c>
      <c r="AL166" s="6">
        <v>3204.75504</v>
      </c>
      <c r="AM166" s="6">
        <v>3587.0254399999999</v>
      </c>
      <c r="AN166" s="6">
        <v>4322.3656552000002</v>
      </c>
      <c r="AO166" s="10">
        <v>9.0703102681831529E-2</v>
      </c>
      <c r="BQ166" s="27">
        <v>0</v>
      </c>
      <c r="BR166" s="28">
        <v>0</v>
      </c>
      <c r="BS166" s="28">
        <v>1</v>
      </c>
      <c r="BT166" s="28">
        <v>0</v>
      </c>
      <c r="BU166" s="28">
        <v>1</v>
      </c>
      <c r="BV166" s="28">
        <v>0</v>
      </c>
      <c r="BW166" s="28">
        <v>0</v>
      </c>
      <c r="BX166" s="28">
        <v>0</v>
      </c>
      <c r="BY166" s="28">
        <v>0</v>
      </c>
      <c r="BZ166" s="28">
        <v>0</v>
      </c>
      <c r="CA166" s="28">
        <v>0</v>
      </c>
      <c r="CB166" s="28">
        <v>0</v>
      </c>
      <c r="CC166" s="28">
        <v>0</v>
      </c>
      <c r="CD166" s="29">
        <v>0</v>
      </c>
      <c r="CE166" s="30">
        <f t="shared" si="2"/>
        <v>1</v>
      </c>
    </row>
    <row r="167" spans="1:83" x14ac:dyDescent="0.3">
      <c r="A167" t="s">
        <v>161</v>
      </c>
      <c r="B167" s="6"/>
      <c r="C167" s="6"/>
      <c r="D167" s="6"/>
      <c r="E167" s="6"/>
      <c r="F167" s="6"/>
      <c r="G167" s="6"/>
      <c r="H167" s="6"/>
      <c r="I167" s="6"/>
      <c r="J167" s="6"/>
      <c r="K167" s="6">
        <v>4.2594526000000004</v>
      </c>
      <c r="L167" s="6">
        <v>7.5044409600000002</v>
      </c>
      <c r="M167" s="6">
        <v>7.3201248899999998</v>
      </c>
      <c r="N167" s="6">
        <v>10.76120785</v>
      </c>
      <c r="O167" s="6">
        <v>0.28948959999999996</v>
      </c>
      <c r="P167" s="6">
        <v>0.29668553000000003</v>
      </c>
      <c r="Q167" s="6">
        <v>0.50399256999999997</v>
      </c>
      <c r="R167" s="6">
        <v>0.70422770999999995</v>
      </c>
      <c r="S167" s="6">
        <v>0.21884704000000002</v>
      </c>
      <c r="T167" s="6">
        <v>0.11402092999999999</v>
      </c>
      <c r="U167" s="6">
        <v>0.18717537000000001</v>
      </c>
      <c r="V167" s="6">
        <v>3.1590092699999999</v>
      </c>
      <c r="W167" s="6">
        <v>1.7908536800000001</v>
      </c>
      <c r="X167" s="6">
        <v>1.9799150099999998</v>
      </c>
      <c r="Y167" s="6">
        <v>4.85511143</v>
      </c>
      <c r="Z167" s="6">
        <v>6.8083101399999997</v>
      </c>
      <c r="AA167" s="6">
        <v>12.101090905499998</v>
      </c>
      <c r="AB167" s="6">
        <v>13.2695598837</v>
      </c>
      <c r="AC167" s="6">
        <v>4.7680234274000002</v>
      </c>
      <c r="AD167" s="6">
        <v>3.1618177224000004</v>
      </c>
      <c r="AE167" s="6">
        <v>16.123483290300001</v>
      </c>
      <c r="AF167" s="6">
        <v>17.376950520000001</v>
      </c>
      <c r="AG167" s="6">
        <v>25.2619291446</v>
      </c>
      <c r="AH167" s="6">
        <v>17.669070054599999</v>
      </c>
      <c r="AI167" s="6">
        <v>12.874328247799999</v>
      </c>
      <c r="AJ167" s="6">
        <v>15.075955039999998</v>
      </c>
      <c r="AK167" s="6">
        <v>18.4242305</v>
      </c>
      <c r="AL167" s="6">
        <v>22.0870225</v>
      </c>
      <c r="AM167" s="6">
        <v>21.661249000000002</v>
      </c>
      <c r="AN167" s="6">
        <v>23.895725796951353</v>
      </c>
      <c r="AO167" s="10">
        <v>1.5278597056874267E-2</v>
      </c>
      <c r="BQ167" s="27">
        <v>0</v>
      </c>
      <c r="BR167" s="28">
        <v>0</v>
      </c>
      <c r="BS167" s="28">
        <v>0</v>
      </c>
      <c r="BT167" s="28">
        <v>0</v>
      </c>
      <c r="BU167" s="28">
        <v>0</v>
      </c>
      <c r="BV167" s="28">
        <v>0</v>
      </c>
      <c r="BW167" s="28">
        <v>0</v>
      </c>
      <c r="BX167" s="28">
        <v>0</v>
      </c>
      <c r="BY167" s="28">
        <v>0</v>
      </c>
      <c r="BZ167" s="28">
        <v>0</v>
      </c>
      <c r="CA167" s="28">
        <v>1</v>
      </c>
      <c r="CB167" s="28">
        <v>0</v>
      </c>
      <c r="CC167" s="28">
        <v>1</v>
      </c>
      <c r="CD167" s="29">
        <v>0</v>
      </c>
      <c r="CE167" s="30">
        <f t="shared" si="2"/>
        <v>0</v>
      </c>
    </row>
    <row r="168" spans="1:83" x14ac:dyDescent="0.3">
      <c r="A168" t="s">
        <v>162</v>
      </c>
      <c r="B168" s="6">
        <v>9.5256452999999991E-2</v>
      </c>
      <c r="C168" s="6"/>
      <c r="D168" s="6">
        <v>8.0733028000000012E-2</v>
      </c>
      <c r="E168" s="6">
        <v>5.3041108000000003E-2</v>
      </c>
      <c r="F168" s="6">
        <v>7.9682861999999993E-2</v>
      </c>
      <c r="G168" s="6">
        <v>3.9260624000000001E-2</v>
      </c>
      <c r="H168" s="6"/>
      <c r="I168" s="6">
        <v>7.6375062999999993E-2</v>
      </c>
      <c r="J168" s="6">
        <v>7.9965347999999992E-2</v>
      </c>
      <c r="K168" s="6">
        <v>5.1828407E-2</v>
      </c>
      <c r="L168" s="6">
        <v>2.7072385999999997E-2</v>
      </c>
      <c r="M168" s="6">
        <v>2.7764219E-2</v>
      </c>
      <c r="N168" s="6">
        <v>6.5673312999999997E-2</v>
      </c>
      <c r="O168" s="6">
        <v>5.7801574999999994E-2</v>
      </c>
      <c r="P168" s="6">
        <v>5.5902131000000001E-2</v>
      </c>
      <c r="Q168" s="6">
        <v>23.721430905000002</v>
      </c>
      <c r="R168" s="6">
        <v>25.30083398</v>
      </c>
      <c r="S168" s="6">
        <v>6.060933328</v>
      </c>
      <c r="T168" s="6">
        <v>20.330604999999998</v>
      </c>
      <c r="U168" s="6">
        <v>22.476894000000001</v>
      </c>
      <c r="V168" s="6">
        <v>7.1349942999999998</v>
      </c>
      <c r="W168" s="6">
        <v>6.56766746</v>
      </c>
      <c r="X168" s="6">
        <v>21.815455100000001</v>
      </c>
      <c r="Y168" s="6">
        <v>25.889258250000001</v>
      </c>
      <c r="Z168" s="6">
        <v>24.714834517</v>
      </c>
      <c r="AA168" s="6">
        <v>2.43510501027</v>
      </c>
      <c r="AB168" s="6">
        <v>15.622339178999999</v>
      </c>
      <c r="AC168" s="6">
        <v>41.973856386000001</v>
      </c>
      <c r="AD168" s="6">
        <v>22.578606736000001</v>
      </c>
      <c r="AE168" s="6">
        <v>35.896004036999997</v>
      </c>
      <c r="AF168" s="6">
        <v>44.218574708000006</v>
      </c>
      <c r="AG168" s="6">
        <v>58.811610108000004</v>
      </c>
      <c r="AH168" s="6">
        <v>64.534066719999998</v>
      </c>
      <c r="AI168" s="6">
        <v>69.660689738000002</v>
      </c>
      <c r="AJ168" s="6">
        <v>62.430111566000001</v>
      </c>
      <c r="AK168" s="6">
        <v>48.163693500000001</v>
      </c>
      <c r="AL168" s="6">
        <v>46.83155275</v>
      </c>
      <c r="AM168" s="6">
        <v>46.83155275</v>
      </c>
      <c r="AN168" s="6">
        <v>51.180497666006538</v>
      </c>
      <c r="AO168" s="10">
        <v>1.3633590214706058E-2</v>
      </c>
      <c r="BQ168" s="27">
        <v>1</v>
      </c>
      <c r="BR168" s="28">
        <v>0</v>
      </c>
      <c r="BS168" s="28">
        <v>0</v>
      </c>
      <c r="BT168" s="28">
        <v>0</v>
      </c>
      <c r="BU168" s="28">
        <v>0</v>
      </c>
      <c r="BV168" s="28">
        <v>0</v>
      </c>
      <c r="BW168" s="28">
        <v>0</v>
      </c>
      <c r="BX168" s="28">
        <v>0</v>
      </c>
      <c r="BY168" s="28">
        <v>1</v>
      </c>
      <c r="BZ168" s="28">
        <v>0</v>
      </c>
      <c r="CA168" s="28">
        <v>0</v>
      </c>
      <c r="CB168" s="28">
        <v>1</v>
      </c>
      <c r="CC168" s="28">
        <v>0</v>
      </c>
      <c r="CD168" s="29">
        <v>1</v>
      </c>
      <c r="CE168" s="30">
        <f t="shared" si="2"/>
        <v>1</v>
      </c>
    </row>
    <row r="169" spans="1:83" x14ac:dyDescent="0.3">
      <c r="A169" t="s">
        <v>163</v>
      </c>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11" t="s">
        <v>220</v>
      </c>
      <c r="BQ169" s="27">
        <v>0</v>
      </c>
      <c r="BR169" s="28">
        <v>0</v>
      </c>
      <c r="BS169" s="28">
        <v>0</v>
      </c>
      <c r="BT169" s="28">
        <v>0</v>
      </c>
      <c r="BU169" s="28">
        <v>0</v>
      </c>
      <c r="BV169" s="28">
        <v>0</v>
      </c>
      <c r="BW169" s="28">
        <v>0</v>
      </c>
      <c r="BX169" s="28">
        <v>0</v>
      </c>
      <c r="BY169" s="28">
        <v>0</v>
      </c>
      <c r="BZ169" s="28">
        <v>0</v>
      </c>
      <c r="CA169" s="28">
        <v>1</v>
      </c>
      <c r="CB169" s="28">
        <v>0</v>
      </c>
      <c r="CC169" s="28">
        <v>0</v>
      </c>
      <c r="CD169" s="29">
        <v>0</v>
      </c>
      <c r="CE169" s="30">
        <f t="shared" si="2"/>
        <v>0</v>
      </c>
    </row>
    <row r="170" spans="1:83" x14ac:dyDescent="0.3">
      <c r="A170" t="s">
        <v>164</v>
      </c>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v>54.083798879999996</v>
      </c>
      <c r="AH170" s="6">
        <v>55.66480447</v>
      </c>
      <c r="AI170" s="6">
        <v>72.547486039999995</v>
      </c>
      <c r="AJ170" s="6">
        <v>62.16759776</v>
      </c>
      <c r="AK170" s="6">
        <v>55.117317999999997</v>
      </c>
      <c r="AL170" s="6">
        <v>60.899442000000001</v>
      </c>
      <c r="AM170" s="6">
        <v>55.055866000000002</v>
      </c>
      <c r="AN170" s="6">
        <v>64.690642550000007</v>
      </c>
      <c r="AO170" s="11" t="s">
        <v>220</v>
      </c>
      <c r="BQ170" s="27">
        <v>0</v>
      </c>
      <c r="BR170" s="28">
        <v>0</v>
      </c>
      <c r="BS170" s="28">
        <v>0</v>
      </c>
      <c r="BT170" s="28">
        <v>0</v>
      </c>
      <c r="BU170" s="28">
        <v>0</v>
      </c>
      <c r="BV170" s="28">
        <v>0</v>
      </c>
      <c r="BW170" s="28">
        <v>0</v>
      </c>
      <c r="BX170" s="28">
        <v>0</v>
      </c>
      <c r="BY170" s="28">
        <v>0</v>
      </c>
      <c r="BZ170" s="28">
        <v>0</v>
      </c>
      <c r="CA170" s="28">
        <v>1</v>
      </c>
      <c r="CB170" s="28">
        <v>0</v>
      </c>
      <c r="CC170" s="28">
        <v>0</v>
      </c>
      <c r="CD170" s="29">
        <v>0</v>
      </c>
      <c r="CE170" s="30">
        <f t="shared" si="2"/>
        <v>0</v>
      </c>
    </row>
    <row r="171" spans="1:83" x14ac:dyDescent="0.3">
      <c r="A171" t="s">
        <v>165</v>
      </c>
      <c r="B171" s="6"/>
      <c r="C171" s="6"/>
      <c r="D171" s="6"/>
      <c r="E171" s="6"/>
      <c r="F171" s="6"/>
      <c r="G171" s="6"/>
      <c r="H171" s="6"/>
      <c r="I171" s="6"/>
      <c r="J171" s="6"/>
      <c r="K171" s="6"/>
      <c r="L171" s="6"/>
      <c r="M171" s="6"/>
      <c r="N171" s="6"/>
      <c r="O171" s="6">
        <v>78.525115</v>
      </c>
      <c r="P171" s="6">
        <v>48.492441999999997</v>
      </c>
      <c r="Q171" s="6">
        <v>25.742912</v>
      </c>
      <c r="R171" s="6">
        <v>20.787354300000001</v>
      </c>
      <c r="S171" s="6">
        <v>29.128895100000001</v>
      </c>
      <c r="T171" s="6">
        <v>23.825639489999997</v>
      </c>
      <c r="U171" s="6">
        <v>20.119681679999999</v>
      </c>
      <c r="V171" s="6">
        <v>17.878824250000001</v>
      </c>
      <c r="W171" s="6"/>
      <c r="X171" s="6">
        <v>24.427095820999998</v>
      </c>
      <c r="Y171" s="6">
        <v>425.50181663999996</v>
      </c>
      <c r="Z171" s="6">
        <v>529</v>
      </c>
      <c r="AA171" s="6">
        <v>1211.5976639999999</v>
      </c>
      <c r="AB171" s="6">
        <v>1342.9352799999999</v>
      </c>
      <c r="AC171" s="6">
        <v>1661.802195</v>
      </c>
      <c r="AD171" s="6">
        <v>2050.321508</v>
      </c>
      <c r="AE171" s="6">
        <v>1670.909895</v>
      </c>
      <c r="AF171" s="6">
        <v>1591.2838630000001</v>
      </c>
      <c r="AG171" s="6">
        <v>1752.7438460000001</v>
      </c>
      <c r="AH171" s="6">
        <v>1927.879306</v>
      </c>
      <c r="AI171" s="6">
        <v>2071.7478040000001</v>
      </c>
      <c r="AJ171" s="6">
        <v>2394.9623003000002</v>
      </c>
      <c r="AK171" s="6">
        <v>2137.5655999999999</v>
      </c>
      <c r="AL171" s="6">
        <v>2119.4046720000001</v>
      </c>
      <c r="AM171" s="6">
        <v>2162.9036160000001</v>
      </c>
      <c r="AN171" s="6">
        <v>2212.6503991679997</v>
      </c>
      <c r="AO171" s="10">
        <v>2.0690577886366184E-2</v>
      </c>
      <c r="BQ171" s="27">
        <v>0</v>
      </c>
      <c r="BR171" s="28">
        <v>0</v>
      </c>
      <c r="BS171" s="28">
        <v>0</v>
      </c>
      <c r="BT171" s="28">
        <v>0</v>
      </c>
      <c r="BU171" s="28">
        <v>0</v>
      </c>
      <c r="BV171" s="28">
        <v>0</v>
      </c>
      <c r="BW171" s="28">
        <v>0</v>
      </c>
      <c r="BX171" s="28">
        <v>0</v>
      </c>
      <c r="BY171" s="28">
        <v>0</v>
      </c>
      <c r="BZ171" s="28">
        <v>1</v>
      </c>
      <c r="CA171" s="28">
        <v>0</v>
      </c>
      <c r="CB171" s="28">
        <v>0</v>
      </c>
      <c r="CC171" s="28">
        <v>0</v>
      </c>
      <c r="CD171" s="29">
        <v>0</v>
      </c>
      <c r="CE171" s="30">
        <f t="shared" si="2"/>
        <v>0</v>
      </c>
    </row>
    <row r="172" spans="1:83" x14ac:dyDescent="0.3">
      <c r="A172" t="s">
        <v>166</v>
      </c>
      <c r="B172" s="6"/>
      <c r="C172" s="6"/>
      <c r="D172" s="6"/>
      <c r="E172" s="6"/>
      <c r="F172" s="6"/>
      <c r="G172" s="6"/>
      <c r="H172" s="6"/>
      <c r="I172" s="6"/>
      <c r="J172" s="6"/>
      <c r="K172" s="6"/>
      <c r="L172" s="6"/>
      <c r="M172" s="6"/>
      <c r="N172" s="6">
        <v>38.299999999999997</v>
      </c>
      <c r="O172" s="6">
        <v>52.2</v>
      </c>
      <c r="P172" s="6">
        <v>273.10000000000002</v>
      </c>
      <c r="Q172" s="6">
        <v>272.10000000000002</v>
      </c>
      <c r="R172" s="6">
        <v>279.7</v>
      </c>
      <c r="S172" s="6">
        <v>241.8</v>
      </c>
      <c r="T172" s="6">
        <v>227.9</v>
      </c>
      <c r="U172" s="6">
        <v>225.3</v>
      </c>
      <c r="V172" s="6">
        <v>205.2</v>
      </c>
      <c r="W172" s="6">
        <v>200.8</v>
      </c>
      <c r="X172" s="6">
        <v>216.1</v>
      </c>
      <c r="Y172" s="6">
        <v>237.9</v>
      </c>
      <c r="Z172" s="6">
        <v>265.60000000000002</v>
      </c>
      <c r="AA172" s="6">
        <v>261.10000000000002</v>
      </c>
      <c r="AB172" s="6">
        <v>279.27359557300002</v>
      </c>
      <c r="AC172" s="6">
        <v>320.26903793500003</v>
      </c>
      <c r="AD172" s="6">
        <v>380.25834580999998</v>
      </c>
      <c r="AE172" s="6">
        <v>329.17988961999998</v>
      </c>
      <c r="AF172" s="6">
        <v>347.29902229999999</v>
      </c>
      <c r="AG172" s="6">
        <v>489.08620100000002</v>
      </c>
      <c r="AH172" s="6">
        <v>252.79230823</v>
      </c>
      <c r="AI172" s="6">
        <v>308.61864330999998</v>
      </c>
      <c r="AJ172" s="6">
        <v>368.77018682000005</v>
      </c>
      <c r="AK172" s="6">
        <v>376.69500399999998</v>
      </c>
      <c r="AL172" s="6">
        <v>407.44893999999999</v>
      </c>
      <c r="AM172" s="6">
        <v>477.65537599999999</v>
      </c>
      <c r="AN172" s="6">
        <v>631.93806244799998</v>
      </c>
      <c r="AO172" s="10">
        <v>1.1496262665284068E-2</v>
      </c>
      <c r="BQ172" s="27">
        <v>0</v>
      </c>
      <c r="BR172" s="28">
        <v>0</v>
      </c>
      <c r="BS172" s="28">
        <v>0</v>
      </c>
      <c r="BT172" s="28">
        <v>0</v>
      </c>
      <c r="BU172" s="28">
        <v>0</v>
      </c>
      <c r="BV172" s="28">
        <v>0</v>
      </c>
      <c r="BW172" s="28">
        <v>0</v>
      </c>
      <c r="BX172" s="28">
        <v>0</v>
      </c>
      <c r="BY172" s="28">
        <v>0</v>
      </c>
      <c r="BZ172" s="28">
        <v>1</v>
      </c>
      <c r="CA172" s="28">
        <v>0</v>
      </c>
      <c r="CB172" s="28">
        <v>0</v>
      </c>
      <c r="CC172" s="28">
        <v>0</v>
      </c>
      <c r="CD172" s="29">
        <v>0</v>
      </c>
      <c r="CE172" s="30">
        <f t="shared" si="2"/>
        <v>0</v>
      </c>
    </row>
    <row r="173" spans="1:83" x14ac:dyDescent="0.3">
      <c r="A173" t="s">
        <v>167</v>
      </c>
      <c r="B173" s="6"/>
      <c r="C173" s="6"/>
      <c r="D173" s="6"/>
      <c r="E173" s="6"/>
      <c r="F173" s="6"/>
      <c r="G173" s="6"/>
      <c r="H173" s="6"/>
      <c r="I173" s="6"/>
      <c r="J173" s="6"/>
      <c r="K173" s="6"/>
      <c r="L173" s="6"/>
      <c r="M173" s="6"/>
      <c r="N173" s="6"/>
      <c r="O173" s="6"/>
      <c r="P173" s="6"/>
      <c r="Q173" s="6"/>
      <c r="R173" s="6"/>
      <c r="S173" s="6"/>
      <c r="T173" s="6"/>
      <c r="U173" s="6">
        <v>2.3562766000000002</v>
      </c>
      <c r="V173" s="6">
        <v>4.3231085</v>
      </c>
      <c r="W173" s="6">
        <v>4.5280529000000005</v>
      </c>
      <c r="X173" s="6">
        <v>3.7434404199999998</v>
      </c>
      <c r="Y173" s="6">
        <v>3.8811334</v>
      </c>
      <c r="Z173" s="6">
        <v>8.6964900000000007</v>
      </c>
      <c r="AA173" s="6">
        <v>7.1623828210000005</v>
      </c>
      <c r="AB173" s="6">
        <v>10.741652565000001</v>
      </c>
      <c r="AC173" s="6">
        <v>12.632927015</v>
      </c>
      <c r="AD173" s="6">
        <v>9.1415597680000005</v>
      </c>
      <c r="AE173" s="6">
        <v>12.514457306000001</v>
      </c>
      <c r="AF173" s="6">
        <v>14.278624925999999</v>
      </c>
      <c r="AG173" s="6">
        <v>16.928911052</v>
      </c>
      <c r="AH173" s="6">
        <v>20.723053997000001</v>
      </c>
      <c r="AI173" s="6">
        <v>20.640175108999998</v>
      </c>
      <c r="AJ173" s="6">
        <v>16.335086982</v>
      </c>
      <c r="AK173" s="6">
        <v>18.587890999999999</v>
      </c>
      <c r="AL173" s="6">
        <v>20.282720000000001</v>
      </c>
      <c r="AM173" s="6">
        <v>16.073146999999999</v>
      </c>
      <c r="AN173" s="6">
        <v>16.711257212572225</v>
      </c>
      <c r="AO173" s="10">
        <v>1.1735433435795101E-2</v>
      </c>
      <c r="BQ173" s="27">
        <v>0</v>
      </c>
      <c r="BR173" s="28">
        <v>1</v>
      </c>
      <c r="BS173" s="28">
        <v>0</v>
      </c>
      <c r="BT173" s="28">
        <v>1</v>
      </c>
      <c r="BU173" s="28">
        <v>0</v>
      </c>
      <c r="BV173" s="28">
        <v>0</v>
      </c>
      <c r="BW173" s="28">
        <v>0</v>
      </c>
      <c r="BX173" s="28">
        <v>0</v>
      </c>
      <c r="BY173" s="28">
        <v>0</v>
      </c>
      <c r="BZ173" s="28">
        <v>0</v>
      </c>
      <c r="CA173" s="28">
        <v>0</v>
      </c>
      <c r="CB173" s="28">
        <v>1</v>
      </c>
      <c r="CC173" s="28">
        <v>1</v>
      </c>
      <c r="CD173" s="29">
        <v>1</v>
      </c>
      <c r="CE173" s="30">
        <f t="shared" si="2"/>
        <v>1</v>
      </c>
    </row>
    <row r="174" spans="1:83" x14ac:dyDescent="0.3">
      <c r="A174" t="s">
        <v>168</v>
      </c>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10">
        <v>0</v>
      </c>
      <c r="BQ174" s="27">
        <v>1</v>
      </c>
      <c r="BR174" s="28">
        <v>0</v>
      </c>
      <c r="BS174" s="28">
        <v>0</v>
      </c>
      <c r="BT174" s="28">
        <v>0</v>
      </c>
      <c r="BU174" s="28">
        <v>0</v>
      </c>
      <c r="BV174" s="28">
        <v>0</v>
      </c>
      <c r="BW174" s="28">
        <v>0</v>
      </c>
      <c r="BX174" s="28">
        <v>0</v>
      </c>
      <c r="BY174" s="28">
        <v>1</v>
      </c>
      <c r="BZ174" s="28">
        <v>0</v>
      </c>
      <c r="CA174" s="28">
        <v>0</v>
      </c>
      <c r="CB174" s="28">
        <v>1</v>
      </c>
      <c r="CC174" s="28">
        <v>0</v>
      </c>
      <c r="CD174" s="29">
        <v>1</v>
      </c>
      <c r="CE174" s="30">
        <f t="shared" si="2"/>
        <v>1</v>
      </c>
    </row>
    <row r="175" spans="1:83" x14ac:dyDescent="0.3">
      <c r="A175" t="s">
        <v>169</v>
      </c>
      <c r="B175" s="6">
        <v>67.096895000000004</v>
      </c>
      <c r="C175" s="6">
        <v>86.858125999999999</v>
      </c>
      <c r="D175" s="6">
        <v>80.451814999999996</v>
      </c>
      <c r="E175" s="6">
        <v>73.583472</v>
      </c>
      <c r="F175" s="6">
        <v>64.797190999999998</v>
      </c>
      <c r="G175" s="6">
        <v>38.708106000000001</v>
      </c>
      <c r="H175" s="6">
        <v>35.513609000000002</v>
      </c>
      <c r="I175" s="6">
        <v>45.234822999999999</v>
      </c>
      <c r="J175" s="6">
        <v>49.695087000000001</v>
      </c>
      <c r="K175" s="6">
        <v>88.546223999999995</v>
      </c>
      <c r="L175" s="6">
        <v>135.45934099999999</v>
      </c>
      <c r="M175" s="6">
        <v>129.072045</v>
      </c>
      <c r="N175" s="6">
        <v>119.277254</v>
      </c>
      <c r="O175" s="6">
        <v>101.700244</v>
      </c>
      <c r="P175" s="6">
        <v>98.765756999999994</v>
      </c>
      <c r="Q175" s="6">
        <v>105.32436</v>
      </c>
      <c r="R175" s="6">
        <v>101.94169599999999</v>
      </c>
      <c r="S175" s="6">
        <v>205.89518100000001</v>
      </c>
      <c r="T175" s="6">
        <v>283.38591100000002</v>
      </c>
      <c r="U175" s="6">
        <v>327.46240399999999</v>
      </c>
      <c r="V175" s="6">
        <v>344.04225300000002</v>
      </c>
      <c r="W175" s="6">
        <v>297.778008</v>
      </c>
      <c r="X175" s="6">
        <v>288.24023399999999</v>
      </c>
      <c r="Y175" s="6">
        <v>434.56709499999999</v>
      </c>
      <c r="Z175" s="6">
        <v>522.71962399999995</v>
      </c>
      <c r="AA175" s="6">
        <v>613.57743240000002</v>
      </c>
      <c r="AB175" s="6">
        <v>691.93020100000001</v>
      </c>
      <c r="AC175" s="6">
        <v>792.3511906</v>
      </c>
      <c r="AD175" s="6">
        <v>783.69352779999997</v>
      </c>
      <c r="AE175" s="6">
        <v>862.05163110000001</v>
      </c>
      <c r="AF175" s="6">
        <v>1069.571381</v>
      </c>
      <c r="AG175" s="6">
        <v>1158.4218060000001</v>
      </c>
      <c r="AH175" s="6">
        <v>1084.534306</v>
      </c>
      <c r="AI175" s="6">
        <v>970.65533720000008</v>
      </c>
      <c r="AJ175" s="6">
        <v>913.40310370000009</v>
      </c>
      <c r="AK175" s="6">
        <v>825.25350400000002</v>
      </c>
      <c r="AL175" s="6">
        <v>755.43404799999996</v>
      </c>
      <c r="AM175" s="6">
        <v>873.21209599999997</v>
      </c>
      <c r="AN175" s="6">
        <v>945.68869996799992</v>
      </c>
      <c r="AO175" s="10">
        <v>2.5105957591689478E-3</v>
      </c>
      <c r="BQ175" s="27">
        <v>0</v>
      </c>
      <c r="BR175" s="28">
        <v>0</v>
      </c>
      <c r="BS175" s="28">
        <v>1</v>
      </c>
      <c r="BT175" s="28">
        <v>0</v>
      </c>
      <c r="BU175" s="28">
        <v>0</v>
      </c>
      <c r="BV175" s="28">
        <v>0</v>
      </c>
      <c r="BW175" s="28">
        <v>0</v>
      </c>
      <c r="BX175" s="28">
        <v>0</v>
      </c>
      <c r="BY175" s="28">
        <v>1</v>
      </c>
      <c r="BZ175" s="28">
        <v>0</v>
      </c>
      <c r="CA175" s="28">
        <v>0</v>
      </c>
      <c r="CB175" s="28">
        <v>0</v>
      </c>
      <c r="CC175" s="28">
        <v>0</v>
      </c>
      <c r="CD175" s="29">
        <v>0</v>
      </c>
      <c r="CE175" s="30">
        <f t="shared" si="2"/>
        <v>1</v>
      </c>
    </row>
    <row r="176" spans="1:83" x14ac:dyDescent="0.3">
      <c r="A176" t="s">
        <v>213</v>
      </c>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v>1.9856102</v>
      </c>
      <c r="AK176" s="6">
        <v>1138.720016</v>
      </c>
      <c r="AL176" s="6">
        <v>1083.000016</v>
      </c>
      <c r="AM176" s="6">
        <v>633.830016</v>
      </c>
      <c r="AN176" s="6"/>
      <c r="AO176" s="10">
        <v>0</v>
      </c>
      <c r="BQ176" s="27">
        <v>1</v>
      </c>
      <c r="BR176" s="28">
        <v>0</v>
      </c>
      <c r="BS176" s="28">
        <v>0</v>
      </c>
      <c r="BT176" s="28">
        <v>0</v>
      </c>
      <c r="BU176" s="28">
        <v>0</v>
      </c>
      <c r="BV176" s="28">
        <v>0</v>
      </c>
      <c r="BW176" s="28">
        <v>0</v>
      </c>
      <c r="BX176" s="28">
        <v>0</v>
      </c>
      <c r="BY176" s="28">
        <v>1</v>
      </c>
      <c r="BZ176" s="28">
        <v>0</v>
      </c>
      <c r="CA176" s="28">
        <v>0</v>
      </c>
      <c r="CB176" s="28">
        <v>1</v>
      </c>
      <c r="CC176" s="28">
        <v>0</v>
      </c>
      <c r="CD176" s="29">
        <v>1</v>
      </c>
      <c r="CE176" s="30">
        <f t="shared" si="2"/>
        <v>1</v>
      </c>
    </row>
    <row r="177" spans="1:83" x14ac:dyDescent="0.3">
      <c r="A177" t="s">
        <v>170</v>
      </c>
      <c r="B177" s="6">
        <v>2190</v>
      </c>
      <c r="C177" s="6">
        <v>1820</v>
      </c>
      <c r="D177" s="6">
        <v>1579</v>
      </c>
      <c r="E177" s="6">
        <v>1349</v>
      </c>
      <c r="F177" s="6">
        <v>1227</v>
      </c>
      <c r="G177" s="6">
        <v>1231.9798539999999</v>
      </c>
      <c r="H177" s="6">
        <v>1428.783226</v>
      </c>
      <c r="I177" s="6">
        <v>1588.157946</v>
      </c>
      <c r="J177" s="6">
        <v>1790.237102</v>
      </c>
      <c r="K177" s="6">
        <v>1859.9563639999999</v>
      </c>
      <c r="L177" s="6">
        <v>2190.3398309999998</v>
      </c>
      <c r="M177" s="6">
        <v>2134</v>
      </c>
      <c r="N177" s="6">
        <v>2633</v>
      </c>
      <c r="O177" s="6">
        <v>2320</v>
      </c>
      <c r="P177" s="6">
        <v>2635</v>
      </c>
      <c r="Q177" s="6">
        <v>3242</v>
      </c>
      <c r="R177" s="6">
        <v>3496</v>
      </c>
      <c r="S177" s="6">
        <v>3528</v>
      </c>
      <c r="T177" s="6">
        <v>3930</v>
      </c>
      <c r="U177" s="6">
        <v>4647</v>
      </c>
      <c r="V177" s="6">
        <v>4862</v>
      </c>
      <c r="W177" s="6">
        <v>5099</v>
      </c>
      <c r="X177" s="6">
        <v>5584</v>
      </c>
      <c r="Y177" s="6">
        <v>6568</v>
      </c>
      <c r="Z177" s="6">
        <v>7540</v>
      </c>
      <c r="AA177" s="6">
        <v>6661.697776</v>
      </c>
      <c r="AB177" s="6">
        <v>7352.0672850000001</v>
      </c>
      <c r="AC177" s="6">
        <v>8963.3660880000007</v>
      </c>
      <c r="AD177" s="6">
        <v>9741.8449060000003</v>
      </c>
      <c r="AE177" s="6">
        <v>8583.1754779999992</v>
      </c>
      <c r="AF177" s="6">
        <v>8686.8263169999991</v>
      </c>
      <c r="AG177" s="6">
        <v>9655.1129600000004</v>
      </c>
      <c r="AH177" s="6">
        <v>9714.8612240000002</v>
      </c>
      <c r="AI177" s="6">
        <v>10641.235796000001</v>
      </c>
      <c r="AJ177" s="6">
        <v>10720.161260999999</v>
      </c>
      <c r="AK177" s="6">
        <v>10305.154304</v>
      </c>
      <c r="AL177" s="6">
        <v>10264.430335999999</v>
      </c>
      <c r="AM177" s="6">
        <v>10641.094144000001</v>
      </c>
      <c r="AN177" s="6">
        <v>12301.104830463999</v>
      </c>
      <c r="AO177" s="10">
        <v>8.559987829530975E-3</v>
      </c>
      <c r="BQ177" s="27">
        <v>0</v>
      </c>
      <c r="BR177" s="28">
        <v>0</v>
      </c>
      <c r="BS177" s="28">
        <v>0</v>
      </c>
      <c r="BT177" s="28">
        <v>0</v>
      </c>
      <c r="BU177" s="28">
        <v>0</v>
      </c>
      <c r="BV177" s="28">
        <v>0</v>
      </c>
      <c r="BW177" s="28">
        <v>0</v>
      </c>
      <c r="BX177" s="28">
        <v>0</v>
      </c>
      <c r="BY177" s="28">
        <v>0</v>
      </c>
      <c r="BZ177" s="28">
        <v>1</v>
      </c>
      <c r="CA177" s="28">
        <v>0</v>
      </c>
      <c r="CB177" s="28">
        <v>0</v>
      </c>
      <c r="CC177" s="28">
        <v>0</v>
      </c>
      <c r="CD177" s="29">
        <v>0</v>
      </c>
      <c r="CE177" s="30">
        <f t="shared" si="2"/>
        <v>0</v>
      </c>
    </row>
    <row r="178" spans="1:83" x14ac:dyDescent="0.3">
      <c r="A178" t="s">
        <v>171</v>
      </c>
      <c r="B178" s="6">
        <v>152</v>
      </c>
      <c r="C178" s="6">
        <v>230</v>
      </c>
      <c r="D178" s="6">
        <v>289</v>
      </c>
      <c r="E178" s="6">
        <v>295</v>
      </c>
      <c r="F178" s="6">
        <v>301</v>
      </c>
      <c r="G178" s="6">
        <v>292</v>
      </c>
      <c r="H178" s="6">
        <v>326</v>
      </c>
      <c r="I178" s="6">
        <v>350</v>
      </c>
      <c r="J178" s="6">
        <v>358</v>
      </c>
      <c r="K178" s="6">
        <v>358</v>
      </c>
      <c r="L178" s="6">
        <v>401</v>
      </c>
      <c r="M178" s="6">
        <v>442</v>
      </c>
      <c r="N178" s="6">
        <v>548</v>
      </c>
      <c r="O178" s="6">
        <v>632</v>
      </c>
      <c r="P178" s="6">
        <v>715</v>
      </c>
      <c r="Q178" s="6">
        <v>809.13757299999997</v>
      </c>
      <c r="R178" s="6">
        <v>851.3685074</v>
      </c>
      <c r="S178" s="6">
        <v>942.37424090000002</v>
      </c>
      <c r="T178" s="6">
        <v>1021.959917</v>
      </c>
      <c r="U178" s="6">
        <v>1069.9907157999999</v>
      </c>
      <c r="V178" s="6">
        <v>1163.496406</v>
      </c>
      <c r="W178" s="6">
        <v>1189.5999999999999</v>
      </c>
      <c r="X178" s="6">
        <v>1312.01</v>
      </c>
      <c r="Y178" s="6">
        <v>1433.84</v>
      </c>
      <c r="Z178" s="6">
        <v>1585.69</v>
      </c>
      <c r="AA178" s="6">
        <v>1975.5360000000001</v>
      </c>
      <c r="AB178" s="6">
        <v>2166.77</v>
      </c>
      <c r="AC178" s="6">
        <v>2507.3000000000002</v>
      </c>
      <c r="AD178" s="6">
        <v>2924.5</v>
      </c>
      <c r="AE178" s="6">
        <v>3336.7</v>
      </c>
      <c r="AF178" s="6">
        <v>4123.13</v>
      </c>
      <c r="AG178" s="6">
        <v>5153.01</v>
      </c>
      <c r="AH178" s="6">
        <v>5999.5523240000002</v>
      </c>
      <c r="AI178" s="6">
        <v>6422.1866271999997</v>
      </c>
      <c r="AJ178" s="6">
        <v>7036.3265503100001</v>
      </c>
      <c r="AK178" s="6">
        <v>6999.7313119999999</v>
      </c>
      <c r="AL178" s="6">
        <v>7261.8513919999996</v>
      </c>
      <c r="AM178" s="6">
        <v>7190.2962239999997</v>
      </c>
      <c r="AN178" s="6">
        <v>7463.5274805119998</v>
      </c>
      <c r="AO178" s="10">
        <v>8.0683294565770128E-2</v>
      </c>
      <c r="BQ178" s="27">
        <v>0</v>
      </c>
      <c r="BR178" s="28">
        <v>1</v>
      </c>
      <c r="BS178" s="28">
        <v>0</v>
      </c>
      <c r="BT178" s="28">
        <v>0</v>
      </c>
      <c r="BU178" s="28">
        <v>0</v>
      </c>
      <c r="BV178" s="28">
        <v>0</v>
      </c>
      <c r="BW178" s="28">
        <v>0</v>
      </c>
      <c r="BX178" s="28">
        <v>1</v>
      </c>
      <c r="BY178" s="28">
        <v>0</v>
      </c>
      <c r="BZ178" s="28">
        <v>0</v>
      </c>
      <c r="CA178" s="28">
        <v>0</v>
      </c>
      <c r="CB178" s="28">
        <v>0</v>
      </c>
      <c r="CC178" s="28">
        <v>0</v>
      </c>
      <c r="CD178" s="29">
        <v>0</v>
      </c>
      <c r="CE178" s="30">
        <f t="shared" si="2"/>
        <v>1</v>
      </c>
    </row>
    <row r="179" spans="1:83" x14ac:dyDescent="0.3">
      <c r="A179" t="s">
        <v>172</v>
      </c>
      <c r="B179" s="6">
        <v>0.79259258999999993</v>
      </c>
      <c r="C179" s="6">
        <v>1.1111111</v>
      </c>
      <c r="D179" s="6">
        <v>1.1000000000000001</v>
      </c>
      <c r="E179" s="6">
        <v>1.1111111</v>
      </c>
      <c r="F179" s="6">
        <v>1.3111111000000002</v>
      </c>
      <c r="G179" s="6">
        <v>1.0629630000000001</v>
      </c>
      <c r="H179" s="6">
        <v>10.518518450000002</v>
      </c>
      <c r="I179" s="6">
        <v>11.30370375</v>
      </c>
      <c r="J179" s="6">
        <v>12.162963320000001</v>
      </c>
      <c r="K179" s="6">
        <v>19.207407480000001</v>
      </c>
      <c r="L179" s="6">
        <v>19.285185619999996</v>
      </c>
      <c r="M179" s="6">
        <v>1.4888888999999998</v>
      </c>
      <c r="N179" s="6">
        <v>1.4740741000000002</v>
      </c>
      <c r="O179" s="6">
        <v>15.1222221</v>
      </c>
      <c r="P179" s="6">
        <v>17.603703710000001</v>
      </c>
      <c r="Q179" s="6">
        <v>20.229630069999999</v>
      </c>
      <c r="R179" s="6">
        <v>21.188888984999998</v>
      </c>
      <c r="S179" s="6">
        <v>22.451851680999997</v>
      </c>
      <c r="T179" s="6">
        <v>24.640740950000001</v>
      </c>
      <c r="U179" s="6">
        <v>26.088888399999998</v>
      </c>
      <c r="V179" s="6">
        <v>27.096296759999998</v>
      </c>
      <c r="W179" s="6">
        <v>27.80148135</v>
      </c>
      <c r="X179" s="6">
        <v>28.593903620000003</v>
      </c>
      <c r="Y179" s="6">
        <v>29.933348289999998</v>
      </c>
      <c r="Z179" s="6">
        <v>31.303940659999999</v>
      </c>
      <c r="AA179" s="6">
        <v>30.266233332999999</v>
      </c>
      <c r="AB179" s="6">
        <v>32.834556663699999</v>
      </c>
      <c r="AC179" s="6">
        <v>36.129648515600003</v>
      </c>
      <c r="AD179" s="6">
        <v>40.099242221499999</v>
      </c>
      <c r="AE179" s="6">
        <v>38.8031507456</v>
      </c>
      <c r="AF179" s="6">
        <v>47.033062217800001</v>
      </c>
      <c r="AG179" s="6">
        <v>44.674842966699998</v>
      </c>
      <c r="AH179" s="6">
        <v>51.049481111899993</v>
      </c>
      <c r="AI179" s="6">
        <v>51.570135921899997</v>
      </c>
      <c r="AJ179" s="6">
        <v>20.285280719999999</v>
      </c>
      <c r="AK179" s="6">
        <v>20.217967999999999</v>
      </c>
      <c r="AL179" s="6">
        <v>21.197827</v>
      </c>
      <c r="AM179" s="6">
        <v>21.819904999999999</v>
      </c>
      <c r="AN179" s="6">
        <v>22.76681379709337</v>
      </c>
      <c r="AO179" s="10">
        <v>2.2653546066759574E-2</v>
      </c>
      <c r="BQ179" s="27">
        <v>0</v>
      </c>
      <c r="BR179" s="28">
        <v>0</v>
      </c>
      <c r="BS179" s="28">
        <v>0</v>
      </c>
      <c r="BT179" s="28">
        <v>0</v>
      </c>
      <c r="BU179" s="28">
        <v>0</v>
      </c>
      <c r="BV179" s="28">
        <v>0</v>
      </c>
      <c r="BW179" s="28">
        <v>0</v>
      </c>
      <c r="BX179" s="28">
        <v>0</v>
      </c>
      <c r="BY179" s="28">
        <v>0</v>
      </c>
      <c r="BZ179" s="28">
        <v>0</v>
      </c>
      <c r="CA179" s="28">
        <v>1</v>
      </c>
      <c r="CB179" s="28">
        <v>0</v>
      </c>
      <c r="CC179" s="28">
        <v>1</v>
      </c>
      <c r="CD179" s="29">
        <v>0</v>
      </c>
      <c r="CE179" s="30">
        <f t="shared" si="2"/>
        <v>0</v>
      </c>
    </row>
    <row r="180" spans="1:83" x14ac:dyDescent="0.3">
      <c r="A180" t="s">
        <v>173</v>
      </c>
      <c r="B180" s="6"/>
      <c r="C180" s="6"/>
      <c r="D180" s="6"/>
      <c r="E180" s="6">
        <v>0.68888888999999998</v>
      </c>
      <c r="F180" s="6"/>
      <c r="G180" s="6"/>
      <c r="H180" s="6">
        <v>17.962963329999997</v>
      </c>
      <c r="I180" s="6">
        <v>20.444444459999996</v>
      </c>
      <c r="J180" s="6">
        <v>15.8518515</v>
      </c>
      <c r="K180" s="6">
        <v>15.370370399999999</v>
      </c>
      <c r="L180" s="6">
        <v>16.111111430000001</v>
      </c>
      <c r="M180" s="6">
        <v>17.737037340000001</v>
      </c>
      <c r="N180" s="6">
        <v>2.0592592700000001</v>
      </c>
      <c r="O180" s="6">
        <v>15.429629390000001</v>
      </c>
      <c r="P180" s="6">
        <v>21.781481270000004</v>
      </c>
      <c r="Q180" s="6">
        <v>23.055555139999999</v>
      </c>
      <c r="R180" s="6">
        <v>27.392592759999999</v>
      </c>
      <c r="S180" s="6">
        <v>25.222222460000001</v>
      </c>
      <c r="T180" s="6">
        <v>25.92222216</v>
      </c>
      <c r="U180" s="6">
        <v>26.544444600000002</v>
      </c>
      <c r="V180" s="6">
        <v>26.440740841</v>
      </c>
      <c r="W180" s="6">
        <v>26.867407063000002</v>
      </c>
      <c r="X180" s="6">
        <v>26.778565956000001</v>
      </c>
      <c r="Y180" s="6">
        <v>27.371644685</v>
      </c>
      <c r="Z180" s="6">
        <v>28.650370580000001</v>
      </c>
      <c r="AA180" s="6">
        <v>27.063248143299997</v>
      </c>
      <c r="AB180" s="6">
        <v>27.836714819299999</v>
      </c>
      <c r="AC180" s="6">
        <v>28.6058185222</v>
      </c>
      <c r="AD180" s="6">
        <v>28.904014813299998</v>
      </c>
      <c r="AE180" s="6">
        <v>27.990070000399999</v>
      </c>
      <c r="AF180" s="6">
        <v>28.993654448899999</v>
      </c>
      <c r="AG180" s="6">
        <v>29.4444337033</v>
      </c>
      <c r="AH180" s="6">
        <v>29.789458892999999</v>
      </c>
      <c r="AI180" s="6">
        <v>30.146932592599999</v>
      </c>
      <c r="AJ180" s="6">
        <v>32.326807649999999</v>
      </c>
      <c r="AK180" s="6">
        <v>37.597428499999999</v>
      </c>
      <c r="AL180" s="6">
        <v>38.390539062499997</v>
      </c>
      <c r="AM180" s="6">
        <v>39.170268499999999</v>
      </c>
      <c r="AN180" s="6">
        <v>32.134664999999998</v>
      </c>
      <c r="AO180" s="10">
        <v>1.811424182638106E-2</v>
      </c>
      <c r="BQ180" s="27">
        <v>0</v>
      </c>
      <c r="BR180" s="28">
        <v>0</v>
      </c>
      <c r="BS180" s="28">
        <v>1</v>
      </c>
      <c r="BT180" s="28">
        <v>0</v>
      </c>
      <c r="BU180" s="28">
        <v>0</v>
      </c>
      <c r="BV180" s="28">
        <v>1</v>
      </c>
      <c r="BW180" s="28">
        <v>0</v>
      </c>
      <c r="BX180" s="28">
        <v>0</v>
      </c>
      <c r="BY180" s="28">
        <v>0</v>
      </c>
      <c r="BZ180" s="28">
        <v>0</v>
      </c>
      <c r="CA180" s="28">
        <v>0</v>
      </c>
      <c r="CB180" s="28">
        <v>0</v>
      </c>
      <c r="CC180" s="28">
        <v>1</v>
      </c>
      <c r="CD180" s="29">
        <v>0</v>
      </c>
      <c r="CE180" s="30">
        <f t="shared" si="2"/>
        <v>1</v>
      </c>
    </row>
    <row r="181" spans="1:83" x14ac:dyDescent="0.3">
      <c r="A181" t="s">
        <v>174</v>
      </c>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11" t="s">
        <v>220</v>
      </c>
      <c r="BQ181" s="27">
        <v>0</v>
      </c>
      <c r="BR181" s="28">
        <v>0</v>
      </c>
      <c r="BS181" s="28">
        <v>0</v>
      </c>
      <c r="BT181" s="28">
        <v>0</v>
      </c>
      <c r="BU181" s="28">
        <v>0</v>
      </c>
      <c r="BV181" s="28">
        <v>0</v>
      </c>
      <c r="BW181" s="28">
        <v>0</v>
      </c>
      <c r="BX181" s="28">
        <v>0</v>
      </c>
      <c r="BY181" s="28">
        <v>0</v>
      </c>
      <c r="BZ181" s="28">
        <v>0</v>
      </c>
      <c r="CA181" s="28">
        <v>1</v>
      </c>
      <c r="CB181" s="28">
        <v>0</v>
      </c>
      <c r="CC181" s="28">
        <v>0</v>
      </c>
      <c r="CD181" s="29">
        <v>0</v>
      </c>
      <c r="CE181" s="30">
        <f t="shared" si="2"/>
        <v>0</v>
      </c>
    </row>
    <row r="182" spans="1:83" x14ac:dyDescent="0.3">
      <c r="A182" t="s">
        <v>175</v>
      </c>
      <c r="B182" s="6"/>
      <c r="C182" s="6"/>
      <c r="D182" s="6"/>
      <c r="E182" s="6"/>
      <c r="F182" s="6"/>
      <c r="G182" s="6"/>
      <c r="H182" s="6">
        <v>13.88888923</v>
      </c>
      <c r="I182" s="6">
        <v>15.111111100000002</v>
      </c>
      <c r="J182" s="6">
        <v>14.9629627</v>
      </c>
      <c r="K182" s="6">
        <v>15.37037033</v>
      </c>
      <c r="L182" s="6">
        <v>15.62962959</v>
      </c>
      <c r="M182" s="6">
        <v>2.4481481199999999</v>
      </c>
      <c r="N182" s="6">
        <v>2.0407407700000002</v>
      </c>
      <c r="O182" s="6">
        <v>17.39259302</v>
      </c>
      <c r="P182" s="6">
        <v>16.977778009999998</v>
      </c>
      <c r="Q182" s="6">
        <v>17.170370210000002</v>
      </c>
      <c r="R182" s="6">
        <v>18.174073780000001</v>
      </c>
      <c r="S182" s="6">
        <v>19.825925774000002</v>
      </c>
      <c r="T182" s="6">
        <v>20.800000173999997</v>
      </c>
      <c r="U182" s="6">
        <v>21.159258820000002</v>
      </c>
      <c r="V182" s="6">
        <v>22.48148153</v>
      </c>
      <c r="W182" s="6">
        <v>22.702592600000003</v>
      </c>
      <c r="X182" s="6">
        <v>23.147036920000001</v>
      </c>
      <c r="Y182" s="6">
        <v>23.522140719999999</v>
      </c>
      <c r="Z182" s="6">
        <v>25.517818490000003</v>
      </c>
      <c r="AA182" s="6">
        <v>22.417496301000003</v>
      </c>
      <c r="AB182" s="6">
        <v>25.557081477000001</v>
      </c>
      <c r="AC182" s="6">
        <v>28.865574075000001</v>
      </c>
      <c r="AD182" s="6">
        <v>26.776559254999999</v>
      </c>
      <c r="AE182" s="6">
        <v>29.057174449000001</v>
      </c>
      <c r="AF182" s="6">
        <v>29.055700739999999</v>
      </c>
      <c r="AG182" s="6">
        <v>29.236378513999998</v>
      </c>
      <c r="AH182" s="6">
        <v>31.109081115999999</v>
      </c>
      <c r="AI182" s="6">
        <v>31.587707403</v>
      </c>
      <c r="AJ182" s="6">
        <v>43.627493774999998</v>
      </c>
      <c r="AK182" s="6">
        <v>41.668390250000002</v>
      </c>
      <c r="AL182" s="6">
        <v>44.247911312500001</v>
      </c>
      <c r="AM182" s="6">
        <v>45.259020687499998</v>
      </c>
      <c r="AN182" s="6">
        <v>41.668393999999999</v>
      </c>
      <c r="AO182" s="10">
        <v>5.0324147342995167E-2</v>
      </c>
      <c r="BQ182" s="27">
        <v>0</v>
      </c>
      <c r="BR182" s="28">
        <v>0</v>
      </c>
      <c r="BS182" s="28">
        <v>1</v>
      </c>
      <c r="BT182" s="28">
        <v>0</v>
      </c>
      <c r="BU182" s="28">
        <v>0</v>
      </c>
      <c r="BV182" s="28">
        <v>1</v>
      </c>
      <c r="BW182" s="28">
        <v>0</v>
      </c>
      <c r="BX182" s="28">
        <v>0</v>
      </c>
      <c r="BY182" s="28">
        <v>0</v>
      </c>
      <c r="BZ182" s="28">
        <v>0</v>
      </c>
      <c r="CA182" s="28">
        <v>0</v>
      </c>
      <c r="CB182" s="28">
        <v>0</v>
      </c>
      <c r="CC182" s="28">
        <v>1</v>
      </c>
      <c r="CD182" s="29">
        <v>0</v>
      </c>
      <c r="CE182" s="30">
        <f t="shared" si="2"/>
        <v>1</v>
      </c>
    </row>
    <row r="183" spans="1:83" x14ac:dyDescent="0.3">
      <c r="A183" t="s">
        <v>176</v>
      </c>
      <c r="B183" s="6">
        <v>262.60000000000002</v>
      </c>
      <c r="C183" s="6">
        <v>383.67194899999998</v>
      </c>
      <c r="D183" s="6">
        <v>133.22100119999999</v>
      </c>
      <c r="E183" s="6">
        <v>275</v>
      </c>
      <c r="F183" s="6">
        <v>285</v>
      </c>
      <c r="G183" s="6">
        <v>261</v>
      </c>
      <c r="H183" s="6">
        <v>113</v>
      </c>
      <c r="I183" s="6">
        <v>138</v>
      </c>
      <c r="J183" s="6">
        <v>217</v>
      </c>
      <c r="K183" s="6">
        <v>417</v>
      </c>
      <c r="L183" s="6">
        <v>61.9</v>
      </c>
      <c r="M183" s="6">
        <v>45.4</v>
      </c>
      <c r="N183" s="6">
        <v>124</v>
      </c>
      <c r="O183" s="6">
        <v>75.2</v>
      </c>
      <c r="P183" s="6">
        <v>107</v>
      </c>
      <c r="Q183" s="6">
        <v>346</v>
      </c>
      <c r="R183" s="6">
        <v>221.32</v>
      </c>
      <c r="S183" s="6">
        <v>419.2</v>
      </c>
      <c r="T183" s="6">
        <v>687.1</v>
      </c>
      <c r="U183" s="6">
        <v>665</v>
      </c>
      <c r="V183" s="6">
        <v>640.6</v>
      </c>
      <c r="W183" s="6">
        <v>739.2</v>
      </c>
      <c r="X183" s="6">
        <v>977.5</v>
      </c>
      <c r="Y183" s="6">
        <v>1225.24</v>
      </c>
      <c r="Z183" s="6">
        <v>1401.72</v>
      </c>
      <c r="AA183" s="6">
        <v>703.78838563399995</v>
      </c>
      <c r="AB183" s="6">
        <v>800.82876201499994</v>
      </c>
      <c r="AC183" s="6">
        <v>999.71075002600003</v>
      </c>
      <c r="AD183" s="6">
        <v>1590.6260891029999</v>
      </c>
      <c r="AE183" s="6">
        <v>1394.3956430000001</v>
      </c>
      <c r="AF183" s="6">
        <v>1455.5373778000001</v>
      </c>
      <c r="AG183" s="6">
        <v>824.2209092920001</v>
      </c>
      <c r="AH183" s="6">
        <v>595.84324377809992</v>
      </c>
      <c r="AI183" s="6">
        <v>619.50880341539994</v>
      </c>
      <c r="AJ183" s="6">
        <v>506.55682185000001</v>
      </c>
      <c r="AK183" s="6">
        <v>151.39201399999999</v>
      </c>
      <c r="AL183" s="6">
        <v>153.4114615</v>
      </c>
      <c r="AM183" s="6">
        <v>212.936016</v>
      </c>
      <c r="AN183" s="6">
        <v>270.83200145239891</v>
      </c>
      <c r="AO183" s="10">
        <v>8.1455683314505378E-3</v>
      </c>
      <c r="BQ183" s="27">
        <v>0</v>
      </c>
      <c r="BR183" s="28">
        <v>1</v>
      </c>
      <c r="BS183" s="28">
        <v>0</v>
      </c>
      <c r="BT183" s="28">
        <v>0</v>
      </c>
      <c r="BU183" s="28">
        <v>0</v>
      </c>
      <c r="BV183" s="28">
        <v>0</v>
      </c>
      <c r="BW183" s="28">
        <v>0</v>
      </c>
      <c r="BX183" s="28">
        <v>0</v>
      </c>
      <c r="BY183" s="28">
        <v>1</v>
      </c>
      <c r="BZ183" s="28">
        <v>0</v>
      </c>
      <c r="CA183" s="28">
        <v>0</v>
      </c>
      <c r="CB183" s="28">
        <v>1</v>
      </c>
      <c r="CC183" s="28">
        <v>0</v>
      </c>
      <c r="CD183" s="29">
        <v>1</v>
      </c>
      <c r="CE183" s="30">
        <f t="shared" si="2"/>
        <v>1</v>
      </c>
    </row>
    <row r="184" spans="1:83" x14ac:dyDescent="0.3">
      <c r="A184" t="s">
        <v>177</v>
      </c>
      <c r="B184" s="6">
        <v>6</v>
      </c>
      <c r="C184" s="6">
        <v>6.1</v>
      </c>
      <c r="D184" s="6">
        <v>4</v>
      </c>
      <c r="E184" s="6">
        <v>6</v>
      </c>
      <c r="F184" s="6">
        <v>5.9</v>
      </c>
      <c r="G184" s="6">
        <v>4.5</v>
      </c>
      <c r="H184" s="6">
        <v>1.7</v>
      </c>
      <c r="I184" s="6">
        <v>2.1</v>
      </c>
      <c r="J184" s="6">
        <v>2.8</v>
      </c>
      <c r="K184" s="6">
        <v>2</v>
      </c>
      <c r="L184" s="6">
        <v>0.5</v>
      </c>
      <c r="M184" s="6">
        <v>4.0999999999999996</v>
      </c>
      <c r="N184" s="6">
        <v>4.5999999999999996</v>
      </c>
      <c r="O184" s="6">
        <v>3.5</v>
      </c>
      <c r="P184" s="6">
        <v>0.2</v>
      </c>
      <c r="Q184" s="6"/>
      <c r="R184" s="6"/>
      <c r="S184" s="6">
        <v>0.4</v>
      </c>
      <c r="T184" s="6"/>
      <c r="U184" s="6">
        <v>2.2999999999999998</v>
      </c>
      <c r="V184" s="6"/>
      <c r="W184" s="6">
        <v>0.2</v>
      </c>
      <c r="X184" s="6">
        <v>15.1</v>
      </c>
      <c r="Y184" s="6">
        <v>23.5</v>
      </c>
      <c r="Z184" s="6">
        <v>9.1</v>
      </c>
      <c r="AA184" s="6">
        <v>3.9</v>
      </c>
      <c r="AB184" s="6">
        <v>2.1</v>
      </c>
      <c r="AC184" s="6">
        <v>2.8</v>
      </c>
      <c r="AD184" s="6">
        <v>2.2000000000000002</v>
      </c>
      <c r="AE184" s="6">
        <v>4.5999999999999996</v>
      </c>
      <c r="AF184" s="6">
        <v>4.3</v>
      </c>
      <c r="AG184" s="6">
        <v>3.8937845279999999</v>
      </c>
      <c r="AH184" s="6">
        <v>8.0574907499999995</v>
      </c>
      <c r="AI184" s="6">
        <v>6.9936932790000004</v>
      </c>
      <c r="AJ184" s="6">
        <v>8.8338086039999997</v>
      </c>
      <c r="AK184" s="6">
        <v>6.7055594999999997</v>
      </c>
      <c r="AL184" s="6">
        <v>1.493543625</v>
      </c>
      <c r="AM184" s="6">
        <v>0.65695181250000001</v>
      </c>
      <c r="AN184" s="6">
        <v>6.7055600000000002</v>
      </c>
      <c r="AO184" s="10">
        <v>1.7462395833333334E-3</v>
      </c>
      <c r="BQ184" s="27">
        <v>0</v>
      </c>
      <c r="BR184" s="28">
        <v>0</v>
      </c>
      <c r="BS184" s="28">
        <v>1</v>
      </c>
      <c r="BT184" s="28">
        <v>0</v>
      </c>
      <c r="BU184" s="28">
        <v>0</v>
      </c>
      <c r="BV184" s="28">
        <v>1</v>
      </c>
      <c r="BW184" s="28">
        <v>0</v>
      </c>
      <c r="BX184" s="28">
        <v>0</v>
      </c>
      <c r="BY184" s="28">
        <v>0</v>
      </c>
      <c r="BZ184" s="28">
        <v>0</v>
      </c>
      <c r="CA184" s="28">
        <v>0</v>
      </c>
      <c r="CB184" s="28">
        <v>0</v>
      </c>
      <c r="CC184" s="28">
        <v>1</v>
      </c>
      <c r="CD184" s="29">
        <v>0</v>
      </c>
      <c r="CE184" s="30">
        <f t="shared" si="2"/>
        <v>1</v>
      </c>
    </row>
    <row r="185" spans="1:83" x14ac:dyDescent="0.3">
      <c r="A185" t="s">
        <v>178</v>
      </c>
      <c r="B185" s="6">
        <v>35.311188000000001</v>
      </c>
      <c r="C185" s="6">
        <v>39.934128000000001</v>
      </c>
      <c r="D185" s="6">
        <v>37.207045999999998</v>
      </c>
      <c r="E185" s="6">
        <v>53.047302999999999</v>
      </c>
      <c r="F185" s="6">
        <v>52.668056999999997</v>
      </c>
      <c r="G185" s="6">
        <v>47.550158000000003</v>
      </c>
      <c r="H185" s="6">
        <v>55.010179000000001</v>
      </c>
      <c r="I185" s="6">
        <v>78.878865660000002</v>
      </c>
      <c r="J185" s="6">
        <v>94.789127040000011</v>
      </c>
      <c r="K185" s="6">
        <v>109.72445049</v>
      </c>
      <c r="L185" s="6">
        <v>113.28035109999999</v>
      </c>
      <c r="M185" s="6">
        <v>108.32593167</v>
      </c>
      <c r="N185" s="6">
        <v>110.38569233</v>
      </c>
      <c r="O185" s="6">
        <v>82.737570640000001</v>
      </c>
      <c r="P185" s="6">
        <v>77.068584420000008</v>
      </c>
      <c r="Q185" s="6">
        <v>82.55196715999999</v>
      </c>
      <c r="R185" s="6">
        <v>75.513289639999996</v>
      </c>
      <c r="S185" s="6">
        <v>83.840107419000006</v>
      </c>
      <c r="T185" s="6">
        <v>78.412213867000006</v>
      </c>
      <c r="U185" s="6">
        <v>70.021787636000013</v>
      </c>
      <c r="V185" s="6">
        <v>56.885412385999999</v>
      </c>
      <c r="W185" s="6">
        <v>52.876459759999996</v>
      </c>
      <c r="X185" s="6">
        <v>44.669320909999996</v>
      </c>
      <c r="Y185" s="6">
        <v>65.225296</v>
      </c>
      <c r="Z185" s="6">
        <v>82.797580299999993</v>
      </c>
      <c r="AA185" s="6">
        <v>95.421869759999993</v>
      </c>
      <c r="AB185" s="6">
        <v>95.655068592999996</v>
      </c>
      <c r="AC185" s="6">
        <v>95.122183163000003</v>
      </c>
      <c r="AD185" s="6">
        <v>89.637366056000005</v>
      </c>
      <c r="AE185" s="6">
        <v>93.457762618999993</v>
      </c>
      <c r="AF185" s="6">
        <v>54.690323849000002</v>
      </c>
      <c r="AG185" s="6">
        <v>63.506470189999995</v>
      </c>
      <c r="AH185" s="6">
        <v>88.545679840000005</v>
      </c>
      <c r="AI185" s="6">
        <v>75.120413210000009</v>
      </c>
      <c r="AJ185" s="6">
        <v>95.824457550000005</v>
      </c>
      <c r="AK185" s="6">
        <v>95.7714</v>
      </c>
      <c r="AL185" s="6">
        <v>98.421046000000004</v>
      </c>
      <c r="AM185" s="6">
        <v>144.31198800000001</v>
      </c>
      <c r="AN185" s="6">
        <v>155.58358194838803</v>
      </c>
      <c r="AO185" s="11" t="s">
        <v>220</v>
      </c>
      <c r="BQ185" s="27">
        <v>0</v>
      </c>
      <c r="BR185" s="28">
        <v>1</v>
      </c>
      <c r="BS185" s="28">
        <v>0</v>
      </c>
      <c r="BT185" s="28">
        <v>0</v>
      </c>
      <c r="BU185" s="28">
        <v>0</v>
      </c>
      <c r="BV185" s="28">
        <v>0</v>
      </c>
      <c r="BW185" s="28">
        <v>0</v>
      </c>
      <c r="BX185" s="28">
        <v>0</v>
      </c>
      <c r="BY185" s="28">
        <v>1</v>
      </c>
      <c r="BZ185" s="28">
        <v>0</v>
      </c>
      <c r="CA185" s="28">
        <v>0</v>
      </c>
      <c r="CB185" s="28">
        <v>0</v>
      </c>
      <c r="CC185" s="28">
        <v>1</v>
      </c>
      <c r="CD185" s="29">
        <v>0</v>
      </c>
      <c r="CE185" s="30">
        <f t="shared" si="2"/>
        <v>1</v>
      </c>
    </row>
    <row r="186" spans="1:83" x14ac:dyDescent="0.3">
      <c r="A186" t="s">
        <v>179</v>
      </c>
      <c r="B186" s="6">
        <v>65.987792999999996</v>
      </c>
      <c r="C186" s="6">
        <v>67.646598999999995</v>
      </c>
      <c r="D186" s="6">
        <v>0.13629301000000002</v>
      </c>
      <c r="E186" s="6">
        <v>24.535535500000002</v>
      </c>
      <c r="F186" s="6">
        <v>22.480363000000001</v>
      </c>
      <c r="G186" s="6">
        <v>23.343119999999999</v>
      </c>
      <c r="H186" s="6">
        <v>18.435109000000001</v>
      </c>
      <c r="I186" s="6">
        <v>98.183369999999996</v>
      </c>
      <c r="J186" s="6">
        <v>104.32902</v>
      </c>
      <c r="K186" s="6">
        <v>127.26634300000001</v>
      </c>
      <c r="L186" s="6">
        <v>152.50468000000001</v>
      </c>
      <c r="M186" s="6">
        <v>207.15211099999999</v>
      </c>
      <c r="N186" s="6">
        <v>232.24082899999999</v>
      </c>
      <c r="O186" s="6">
        <v>231.22466499999999</v>
      </c>
      <c r="P186" s="6">
        <v>249.49597700000001</v>
      </c>
      <c r="Q186" s="6">
        <v>287.33808499999998</v>
      </c>
      <c r="R186" s="6">
        <v>301.333641</v>
      </c>
      <c r="S186" s="6">
        <v>344.86380300000002</v>
      </c>
      <c r="T186" s="6">
        <v>126</v>
      </c>
      <c r="U186" s="6">
        <v>364</v>
      </c>
      <c r="V186" s="6">
        <v>438</v>
      </c>
      <c r="W186" s="6">
        <v>579</v>
      </c>
      <c r="X186" s="6">
        <v>512</v>
      </c>
      <c r="Y186" s="6">
        <v>620</v>
      </c>
      <c r="Z186" s="6">
        <v>677</v>
      </c>
      <c r="AA186" s="6">
        <v>1811.5060547999999</v>
      </c>
      <c r="AB186" s="6">
        <v>2245.0901144999998</v>
      </c>
      <c r="AC186" s="6">
        <v>3205.4551163000001</v>
      </c>
      <c r="AD186" s="6">
        <v>4095.4911690999998</v>
      </c>
      <c r="AE186" s="6">
        <v>3967.9542385999998</v>
      </c>
      <c r="AF186" s="6">
        <v>4060.9779513000003</v>
      </c>
      <c r="AG186" s="6">
        <v>4384.6938778999993</v>
      </c>
      <c r="AH186" s="6">
        <v>4293.4928577000001</v>
      </c>
      <c r="AI186" s="6">
        <v>4592.4800425000003</v>
      </c>
      <c r="AJ186" s="6">
        <v>4558.1245253000006</v>
      </c>
      <c r="AK186" s="6">
        <v>3363.518912</v>
      </c>
      <c r="AL186" s="6">
        <v>2888.1376639999999</v>
      </c>
      <c r="AM186" s="6">
        <v>2965.9858239999999</v>
      </c>
      <c r="AN186" s="6">
        <v>3051.9994128959997</v>
      </c>
      <c r="AO186" s="10">
        <v>5.5024788435705536E-3</v>
      </c>
      <c r="BQ186" s="27">
        <v>0</v>
      </c>
      <c r="BR186" s="28">
        <v>0</v>
      </c>
      <c r="BS186" s="28">
        <v>0</v>
      </c>
      <c r="BT186" s="28">
        <v>0</v>
      </c>
      <c r="BU186" s="28">
        <v>0</v>
      </c>
      <c r="BV186" s="28">
        <v>0</v>
      </c>
      <c r="BW186" s="28">
        <v>0</v>
      </c>
      <c r="BX186" s="28">
        <v>0</v>
      </c>
      <c r="BY186" s="28">
        <v>0</v>
      </c>
      <c r="BZ186" s="28">
        <v>1</v>
      </c>
      <c r="CA186" s="28">
        <v>0</v>
      </c>
      <c r="CB186" s="28">
        <v>0</v>
      </c>
      <c r="CC186" s="28">
        <v>0</v>
      </c>
      <c r="CD186" s="29">
        <v>0</v>
      </c>
      <c r="CE186" s="30">
        <f t="shared" si="2"/>
        <v>0</v>
      </c>
    </row>
    <row r="187" spans="1:83" x14ac:dyDescent="0.3">
      <c r="A187" t="s">
        <v>180</v>
      </c>
      <c r="B187" s="6">
        <v>609</v>
      </c>
      <c r="C187" s="6">
        <v>443</v>
      </c>
      <c r="D187" s="6">
        <v>526.73249899999996</v>
      </c>
      <c r="E187" s="6">
        <v>550.79656399999999</v>
      </c>
      <c r="F187" s="6">
        <v>495.37105000000003</v>
      </c>
      <c r="G187" s="6">
        <v>498.326143</v>
      </c>
      <c r="H187" s="6">
        <v>652</v>
      </c>
      <c r="I187" s="6">
        <v>779</v>
      </c>
      <c r="J187" s="6">
        <v>826</v>
      </c>
      <c r="K187" s="6">
        <v>755</v>
      </c>
      <c r="L187" s="6">
        <v>924</v>
      </c>
      <c r="M187" s="6">
        <v>988</v>
      </c>
      <c r="N187" s="6">
        <v>1044</v>
      </c>
      <c r="O187" s="6">
        <v>1052</v>
      </c>
      <c r="P187" s="6">
        <v>1212</v>
      </c>
      <c r="Q187" s="6">
        <v>1478</v>
      </c>
      <c r="R187" s="6">
        <v>1390</v>
      </c>
      <c r="S187" s="6">
        <v>1205</v>
      </c>
      <c r="T187" s="6">
        <v>1225</v>
      </c>
      <c r="U187" s="6">
        <v>1220</v>
      </c>
      <c r="V187" s="6">
        <v>1120</v>
      </c>
      <c r="W187" s="6">
        <v>1305</v>
      </c>
      <c r="X187" s="6">
        <v>1377</v>
      </c>
      <c r="Y187" s="6">
        <v>1703</v>
      </c>
      <c r="Z187" s="6">
        <v>1894</v>
      </c>
      <c r="AA187" s="6">
        <v>1721.477365</v>
      </c>
      <c r="AB187" s="6">
        <v>1795.1799120000001</v>
      </c>
      <c r="AC187" s="6">
        <v>1795.6172300000001</v>
      </c>
      <c r="AD187" s="6">
        <v>2214.7289460000002</v>
      </c>
      <c r="AE187" s="6">
        <v>2341.6191090000002</v>
      </c>
      <c r="AF187" s="6">
        <v>2494.6225770000001</v>
      </c>
      <c r="AG187" s="6">
        <v>2615.2467489999999</v>
      </c>
      <c r="AH187" s="6">
        <v>2420.420106</v>
      </c>
      <c r="AI187" s="6">
        <v>2437.0631520000002</v>
      </c>
      <c r="AJ187" s="6">
        <v>2406.1680409999999</v>
      </c>
      <c r="AK187" s="6">
        <v>2516.975872</v>
      </c>
      <c r="AL187" s="6">
        <v>2524.0939520000002</v>
      </c>
      <c r="AM187" s="6">
        <v>2455.6559360000001</v>
      </c>
      <c r="AN187" s="6">
        <v>2485.1238072320002</v>
      </c>
      <c r="AO187" s="10">
        <v>3.5045278884924657E-3</v>
      </c>
      <c r="BQ187" s="27">
        <v>0</v>
      </c>
      <c r="BR187" s="28">
        <v>0</v>
      </c>
      <c r="BS187" s="28">
        <v>0</v>
      </c>
      <c r="BT187" s="28">
        <v>0</v>
      </c>
      <c r="BU187" s="28">
        <v>0</v>
      </c>
      <c r="BV187" s="28">
        <v>0</v>
      </c>
      <c r="BW187" s="28">
        <v>0</v>
      </c>
      <c r="BX187" s="28">
        <v>0</v>
      </c>
      <c r="BY187" s="28">
        <v>0</v>
      </c>
      <c r="BZ187" s="28">
        <v>1</v>
      </c>
      <c r="CA187" s="28">
        <v>0</v>
      </c>
      <c r="CB187" s="28">
        <v>0</v>
      </c>
      <c r="CC187" s="28">
        <v>0</v>
      </c>
      <c r="CD187" s="29">
        <v>0</v>
      </c>
      <c r="CE187" s="30">
        <f t="shared" si="2"/>
        <v>0</v>
      </c>
    </row>
    <row r="188" spans="1:83" x14ac:dyDescent="0.3">
      <c r="A188" t="s">
        <v>181</v>
      </c>
      <c r="B188" s="6">
        <v>774</v>
      </c>
      <c r="C188" s="6">
        <v>436</v>
      </c>
      <c r="D188" s="6">
        <v>411</v>
      </c>
      <c r="E188" s="6">
        <v>387</v>
      </c>
      <c r="F188" s="6">
        <v>321</v>
      </c>
      <c r="G188" s="6">
        <v>350</v>
      </c>
      <c r="H188" s="6">
        <v>323</v>
      </c>
      <c r="I188" s="6">
        <v>334</v>
      </c>
      <c r="J188" s="6">
        <v>360</v>
      </c>
      <c r="K188" s="6">
        <v>430</v>
      </c>
      <c r="L188" s="6">
        <v>385</v>
      </c>
      <c r="M188" s="6">
        <v>350</v>
      </c>
      <c r="N188" s="6">
        <v>550</v>
      </c>
      <c r="O188" s="6">
        <v>352</v>
      </c>
      <c r="P188" s="6">
        <v>535</v>
      </c>
      <c r="Q188" s="6">
        <v>339</v>
      </c>
      <c r="R188" s="6">
        <v>313</v>
      </c>
      <c r="S188" s="6">
        <v>238</v>
      </c>
      <c r="T188" s="6">
        <v>220</v>
      </c>
      <c r="U188" s="6">
        <v>198</v>
      </c>
      <c r="V188" s="6">
        <v>180</v>
      </c>
      <c r="W188" s="6">
        <v>170</v>
      </c>
      <c r="X188" s="6">
        <v>135</v>
      </c>
      <c r="Y188" s="6">
        <v>889</v>
      </c>
      <c r="Z188" s="6">
        <v>855</v>
      </c>
      <c r="AA188" s="6">
        <v>823</v>
      </c>
      <c r="AB188" s="6">
        <v>795</v>
      </c>
      <c r="AC188" s="6">
        <v>1030.4424630000001</v>
      </c>
      <c r="AD188" s="6">
        <v>1325.0139200000001</v>
      </c>
      <c r="AE188" s="6">
        <v>1349.88</v>
      </c>
      <c r="AF188" s="6">
        <v>1622.5387499999999</v>
      </c>
      <c r="AG188" s="6">
        <v>1622.5387499999999</v>
      </c>
      <c r="AH188" s="6">
        <v>1622.5387499999999</v>
      </c>
      <c r="AI188" s="6">
        <v>1622.5387499999999</v>
      </c>
      <c r="AJ188" s="6">
        <v>1622.5387499999999</v>
      </c>
      <c r="AK188" s="6">
        <v>1622.5387499999999</v>
      </c>
      <c r="AL188" s="6">
        <v>1622.5387499999999</v>
      </c>
      <c r="AM188" s="6">
        <v>1622.5387499999999</v>
      </c>
      <c r="AN188" s="6">
        <v>1622.5387499999999</v>
      </c>
      <c r="AO188" s="11" t="s">
        <v>220</v>
      </c>
      <c r="BQ188" s="27">
        <v>1</v>
      </c>
      <c r="BR188" s="28">
        <v>0</v>
      </c>
      <c r="BS188" s="28">
        <v>0</v>
      </c>
      <c r="BT188" s="28">
        <v>0</v>
      </c>
      <c r="BU188" s="28">
        <v>0</v>
      </c>
      <c r="BV188" s="28">
        <v>0</v>
      </c>
      <c r="BW188" s="28">
        <v>1</v>
      </c>
      <c r="BX188" s="28">
        <v>0</v>
      </c>
      <c r="BY188" s="28">
        <v>0</v>
      </c>
      <c r="BZ188" s="28">
        <v>0</v>
      </c>
      <c r="CA188" s="28">
        <v>0</v>
      </c>
      <c r="CB188" s="28">
        <v>0</v>
      </c>
      <c r="CC188" s="28">
        <v>0</v>
      </c>
      <c r="CD188" s="29">
        <v>1</v>
      </c>
      <c r="CE188" s="30">
        <f t="shared" si="2"/>
        <v>1</v>
      </c>
    </row>
    <row r="189" spans="1:83" x14ac:dyDescent="0.3">
      <c r="A189" t="s">
        <v>182</v>
      </c>
      <c r="B189" s="6"/>
      <c r="C189" s="6"/>
      <c r="D189" s="6"/>
      <c r="E189" s="6"/>
      <c r="F189" s="6"/>
      <c r="G189" s="6"/>
      <c r="H189" s="6"/>
      <c r="I189" s="6"/>
      <c r="J189" s="6"/>
      <c r="K189" s="6"/>
      <c r="L189" s="6"/>
      <c r="M189" s="6"/>
      <c r="N189" s="6"/>
      <c r="O189" s="6"/>
      <c r="P189" s="6"/>
      <c r="Q189" s="6"/>
      <c r="R189" s="6"/>
      <c r="S189" s="6"/>
      <c r="T189" s="6"/>
      <c r="U189" s="6"/>
      <c r="V189" s="6"/>
      <c r="W189" s="6"/>
      <c r="X189" s="6">
        <v>78.562799999999996</v>
      </c>
      <c r="Y189" s="6">
        <v>146.0498</v>
      </c>
      <c r="Z189" s="6">
        <v>252.02549999999999</v>
      </c>
      <c r="AA189" s="6">
        <v>466.65230000000003</v>
      </c>
      <c r="AB189" s="6">
        <v>1018.8432</v>
      </c>
      <c r="AC189" s="6">
        <v>1690.7607</v>
      </c>
      <c r="AD189" s="6">
        <v>2544.0176000000001</v>
      </c>
      <c r="AE189" s="6">
        <v>1748.1523</v>
      </c>
      <c r="AF189" s="6">
        <v>2020.5040044</v>
      </c>
      <c r="AG189" s="6">
        <v>2722.4649175</v>
      </c>
      <c r="AH189" s="6">
        <v>3222.3506050000001</v>
      </c>
      <c r="AI189" s="6">
        <v>3697.7308681999998</v>
      </c>
      <c r="AJ189" s="6">
        <v>3384.0551949999999</v>
      </c>
      <c r="AK189" s="6">
        <v>2258.6432639999998</v>
      </c>
      <c r="AL189" s="6">
        <v>1867.398592</v>
      </c>
      <c r="AM189" s="6">
        <v>2236.6917119999998</v>
      </c>
      <c r="AN189" s="6">
        <v>2275.4722452743931</v>
      </c>
      <c r="AO189" s="10">
        <v>0.30958806058155008</v>
      </c>
      <c r="BQ189" s="27">
        <v>1</v>
      </c>
      <c r="BR189" s="28">
        <v>0</v>
      </c>
      <c r="BS189" s="28">
        <v>0</v>
      </c>
      <c r="BT189" s="28">
        <v>0</v>
      </c>
      <c r="BU189" s="28">
        <v>1</v>
      </c>
      <c r="BV189" s="28">
        <v>0</v>
      </c>
      <c r="BW189" s="28">
        <v>0</v>
      </c>
      <c r="BX189" s="28">
        <v>0</v>
      </c>
      <c r="BY189" s="28">
        <v>0</v>
      </c>
      <c r="BZ189" s="28">
        <v>0</v>
      </c>
      <c r="CA189" s="28">
        <v>0</v>
      </c>
      <c r="CB189" s="28">
        <v>0</v>
      </c>
      <c r="CC189" s="28">
        <v>0</v>
      </c>
      <c r="CD189" s="29">
        <v>0</v>
      </c>
      <c r="CE189" s="30">
        <f t="shared" si="2"/>
        <v>1</v>
      </c>
    </row>
    <row r="190" spans="1:83" x14ac:dyDescent="0.3">
      <c r="A190" t="s">
        <v>183</v>
      </c>
      <c r="B190" s="6"/>
      <c r="C190" s="6"/>
      <c r="D190" s="6"/>
      <c r="E190" s="6"/>
      <c r="F190" s="6"/>
      <c r="G190" s="6"/>
      <c r="H190" s="6"/>
      <c r="I190" s="6"/>
      <c r="J190" s="6"/>
      <c r="K190" s="6"/>
      <c r="L190" s="6"/>
      <c r="M190" s="6"/>
      <c r="N190" s="6"/>
      <c r="O190" s="6"/>
      <c r="P190" s="6"/>
      <c r="Q190" s="6">
        <v>0.84034820999999993</v>
      </c>
      <c r="R190" s="6">
        <v>19.318019</v>
      </c>
      <c r="S190" s="6">
        <v>1.5862838000000001</v>
      </c>
      <c r="T190" s="6">
        <v>11.500423</v>
      </c>
      <c r="U190" s="6">
        <v>7.2000089000000003</v>
      </c>
      <c r="V190" s="6">
        <v>8.0000148000000006</v>
      </c>
      <c r="W190" s="6">
        <v>15.253</v>
      </c>
      <c r="X190" s="6">
        <v>12</v>
      </c>
      <c r="Y190" s="6">
        <v>8.9</v>
      </c>
      <c r="Z190" s="6">
        <v>13.798418400000001</v>
      </c>
      <c r="AA190" s="6">
        <v>19.366299999999999</v>
      </c>
      <c r="AB190" s="6">
        <v>15.380675</v>
      </c>
      <c r="AC190" s="6">
        <v>25.4613844</v>
      </c>
      <c r="AD190" s="6">
        <v>36.81974778</v>
      </c>
      <c r="AE190" s="6">
        <v>39.827093510000005</v>
      </c>
      <c r="AF190" s="6">
        <v>344.28755260000003</v>
      </c>
      <c r="AG190" s="6">
        <v>409.56336619999996</v>
      </c>
      <c r="AH190" s="6">
        <v>390.13888806</v>
      </c>
      <c r="AI190" s="6">
        <v>381.93078420000001</v>
      </c>
      <c r="AJ190" s="6">
        <v>389.48443200000003</v>
      </c>
      <c r="AK190" s="6">
        <v>387.76842199999999</v>
      </c>
      <c r="AL190" s="6">
        <v>402.53146400000003</v>
      </c>
      <c r="AM190" s="6">
        <v>402.63471199999998</v>
      </c>
      <c r="AN190" s="6">
        <v>429.62122257172376</v>
      </c>
      <c r="AO190" s="10">
        <v>7.7207515962211121E-3</v>
      </c>
      <c r="BQ190" s="27">
        <v>1</v>
      </c>
      <c r="BR190" s="28">
        <v>0</v>
      </c>
      <c r="BS190" s="28">
        <v>0</v>
      </c>
      <c r="BT190" s="28">
        <v>0</v>
      </c>
      <c r="BU190" s="28">
        <v>0</v>
      </c>
      <c r="BV190" s="28">
        <v>0</v>
      </c>
      <c r="BW190" s="28">
        <v>0</v>
      </c>
      <c r="BX190" s="28">
        <v>0</v>
      </c>
      <c r="BY190" s="28">
        <v>1</v>
      </c>
      <c r="BZ190" s="28">
        <v>0</v>
      </c>
      <c r="CA190" s="28">
        <v>0</v>
      </c>
      <c r="CB190" s="28">
        <v>1</v>
      </c>
      <c r="CC190" s="28">
        <v>0</v>
      </c>
      <c r="CD190" s="29">
        <v>0</v>
      </c>
      <c r="CE190" s="30">
        <f t="shared" si="2"/>
        <v>1</v>
      </c>
    </row>
    <row r="191" spans="1:83" x14ac:dyDescent="0.3">
      <c r="A191" t="s">
        <v>184</v>
      </c>
      <c r="B191" s="6">
        <v>382.84864850000002</v>
      </c>
      <c r="C191" s="6">
        <v>477.48010860000005</v>
      </c>
      <c r="D191" s="6">
        <v>618.39130236999995</v>
      </c>
      <c r="E191" s="6">
        <v>846.0869560829999</v>
      </c>
      <c r="F191" s="6">
        <v>893.0869560829999</v>
      </c>
      <c r="G191" s="6">
        <v>877.70375846000002</v>
      </c>
      <c r="H191" s="6">
        <v>795.64714597</v>
      </c>
      <c r="I191" s="6">
        <v>841.9855943</v>
      </c>
      <c r="J191" s="6">
        <v>927.19770686000004</v>
      </c>
      <c r="K191" s="6">
        <v>943.0787966339999</v>
      </c>
      <c r="L191" s="6">
        <v>973</v>
      </c>
      <c r="M191" s="6">
        <v>1020</v>
      </c>
      <c r="N191" s="6">
        <v>445</v>
      </c>
      <c r="O191" s="6">
        <v>1110</v>
      </c>
      <c r="P191" s="6">
        <v>1280</v>
      </c>
      <c r="Q191" s="6">
        <v>1700</v>
      </c>
      <c r="R191" s="6">
        <v>1810</v>
      </c>
      <c r="S191" s="6">
        <v>1660</v>
      </c>
      <c r="T191" s="6">
        <v>1420</v>
      </c>
      <c r="U191" s="6">
        <v>1460</v>
      </c>
      <c r="V191" s="6">
        <v>1700</v>
      </c>
      <c r="W191" s="6">
        <v>1250</v>
      </c>
      <c r="X191" s="6">
        <v>1380</v>
      </c>
      <c r="Y191" s="6">
        <v>1610</v>
      </c>
      <c r="Z191" s="6">
        <v>1620</v>
      </c>
      <c r="AA191" s="6">
        <v>1187.02</v>
      </c>
      <c r="AB191" s="6">
        <v>1333.36</v>
      </c>
      <c r="AC191" s="6">
        <v>1634.85</v>
      </c>
      <c r="AD191" s="6">
        <v>1898.41</v>
      </c>
      <c r="AE191" s="6">
        <v>3808</v>
      </c>
      <c r="AF191" s="6">
        <v>4433.16</v>
      </c>
      <c r="AG191" s="6">
        <v>5255.62</v>
      </c>
      <c r="AH191" s="6">
        <v>5656.79</v>
      </c>
      <c r="AI191" s="6">
        <v>6584.87</v>
      </c>
      <c r="AJ191" s="6">
        <v>6524.13</v>
      </c>
      <c r="AK191" s="6">
        <v>5894.6800640000001</v>
      </c>
      <c r="AL191" s="6">
        <v>6270.0200960000002</v>
      </c>
      <c r="AM191" s="6">
        <v>6720.1099519999998</v>
      </c>
      <c r="AN191" s="6">
        <v>7459.3220467200008</v>
      </c>
      <c r="AO191" s="10">
        <v>1.521937902293316E-2</v>
      </c>
      <c r="BQ191" s="27">
        <v>0</v>
      </c>
      <c r="BR191" s="28">
        <v>0</v>
      </c>
      <c r="BS191" s="28">
        <v>1</v>
      </c>
      <c r="BT191" s="28">
        <v>1</v>
      </c>
      <c r="BU191" s="28">
        <v>0</v>
      </c>
      <c r="BV191" s="28">
        <v>0</v>
      </c>
      <c r="BW191" s="28">
        <v>0</v>
      </c>
      <c r="BX191" s="28">
        <v>0</v>
      </c>
      <c r="BY191" s="28">
        <v>0</v>
      </c>
      <c r="BZ191" s="28">
        <v>0</v>
      </c>
      <c r="CA191" s="28">
        <v>0</v>
      </c>
      <c r="CB191" s="28">
        <v>0</v>
      </c>
      <c r="CC191" s="28">
        <v>0</v>
      </c>
      <c r="CD191" s="29">
        <v>0</v>
      </c>
      <c r="CE191" s="30">
        <f t="shared" si="2"/>
        <v>1</v>
      </c>
    </row>
    <row r="192" spans="1:83" x14ac:dyDescent="0.3">
      <c r="A192" t="s">
        <v>185</v>
      </c>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v>3.6423222599999998</v>
      </c>
      <c r="AC192" s="6">
        <v>10.44487788</v>
      </c>
      <c r="AD192" s="6">
        <v>17.655481509999998</v>
      </c>
      <c r="AE192" s="6">
        <v>113.3478538</v>
      </c>
      <c r="AF192" s="6">
        <v>137.13594759999998</v>
      </c>
      <c r="AG192" s="6">
        <v>136.89600185</v>
      </c>
      <c r="AH192" s="6">
        <v>119.85980778</v>
      </c>
      <c r="AI192" s="6">
        <v>33.649746710000002</v>
      </c>
      <c r="AJ192" s="6">
        <v>43.679895139999999</v>
      </c>
      <c r="AK192" s="6">
        <v>61.586100000000002</v>
      </c>
      <c r="AL192" s="6">
        <v>80.174599999999998</v>
      </c>
      <c r="AM192" s="6">
        <v>87.044511999999997</v>
      </c>
      <c r="AN192" s="6">
        <v>88.488897558601025</v>
      </c>
      <c r="AO192" s="10">
        <v>2.8047194154865618E-2</v>
      </c>
      <c r="BQ192" s="27">
        <v>0</v>
      </c>
      <c r="BR192" s="28">
        <v>1</v>
      </c>
      <c r="BS192" s="28">
        <v>0</v>
      </c>
      <c r="BT192" s="28">
        <v>1</v>
      </c>
      <c r="BU192" s="28">
        <v>0</v>
      </c>
      <c r="BV192" s="28">
        <v>0</v>
      </c>
      <c r="BW192" s="28">
        <v>0</v>
      </c>
      <c r="BX192" s="28">
        <v>0</v>
      </c>
      <c r="BY192" s="28">
        <v>0</v>
      </c>
      <c r="BZ192" s="28">
        <v>0</v>
      </c>
      <c r="CA192" s="28">
        <v>0</v>
      </c>
      <c r="CB192" s="28">
        <v>1</v>
      </c>
      <c r="CC192" s="28">
        <v>1</v>
      </c>
      <c r="CD192" s="29">
        <v>0</v>
      </c>
      <c r="CE192" s="30">
        <f t="shared" si="2"/>
        <v>1</v>
      </c>
    </row>
    <row r="193" spans="1:83" x14ac:dyDescent="0.3">
      <c r="A193" t="s">
        <v>186</v>
      </c>
      <c r="B193" s="6">
        <v>9.9347046999999993</v>
      </c>
      <c r="C193" s="6">
        <v>7.8643822000000005</v>
      </c>
      <c r="D193" s="6">
        <v>6.1136999000000003</v>
      </c>
      <c r="E193" s="6">
        <v>6.0776867999999995</v>
      </c>
      <c r="F193" s="6">
        <v>6.6093510999999996</v>
      </c>
      <c r="G193" s="6">
        <v>15.405232</v>
      </c>
      <c r="H193" s="6">
        <v>21.423255999999999</v>
      </c>
      <c r="I193" s="6">
        <v>20.044149999999998</v>
      </c>
      <c r="J193" s="6">
        <v>21.239006</v>
      </c>
      <c r="K193" s="6">
        <v>22.864609000000002</v>
      </c>
      <c r="L193" s="6">
        <v>26.874573000000002</v>
      </c>
      <c r="M193" s="6">
        <v>28.971285999999999</v>
      </c>
      <c r="N193" s="6">
        <v>16.245308999999999</v>
      </c>
      <c r="O193" s="6">
        <v>11.717650000000001</v>
      </c>
      <c r="P193" s="6">
        <v>15.306067000000001</v>
      </c>
      <c r="Q193" s="6">
        <v>15.021584000000001</v>
      </c>
      <c r="R193" s="6">
        <v>29.371378</v>
      </c>
      <c r="S193" s="6">
        <v>26.259729800000002</v>
      </c>
      <c r="T193" s="6">
        <v>18.571009914999998</v>
      </c>
      <c r="U193" s="6">
        <v>22.8618153</v>
      </c>
      <c r="V193" s="6">
        <v>34.234287000000002</v>
      </c>
      <c r="W193" s="6">
        <v>68.502539999999996</v>
      </c>
      <c r="X193" s="6">
        <v>103.21265099999999</v>
      </c>
      <c r="Y193" s="6">
        <v>148.40948700000001</v>
      </c>
      <c r="Z193" s="6">
        <v>178.70393799999999</v>
      </c>
      <c r="AA193" s="6">
        <v>192.50045880000002</v>
      </c>
      <c r="AB193" s="6">
        <v>232.16859092999999</v>
      </c>
      <c r="AC193" s="6">
        <v>284.44908963</v>
      </c>
      <c r="AD193" s="6">
        <v>337.05946525999997</v>
      </c>
      <c r="AE193" s="6">
        <v>334.50780567000004</v>
      </c>
      <c r="AF193" s="6">
        <v>336.59748535</v>
      </c>
      <c r="AG193" s="6">
        <v>244.13408074</v>
      </c>
      <c r="AH193" s="6">
        <v>344.76032246</v>
      </c>
      <c r="AI193" s="6">
        <v>397.35904882000006</v>
      </c>
      <c r="AJ193" s="6">
        <v>427.29225478000001</v>
      </c>
      <c r="AK193" s="6">
        <v>363.59555999999998</v>
      </c>
      <c r="AL193" s="6">
        <v>366.91762</v>
      </c>
      <c r="AM193" s="6">
        <v>366.91762</v>
      </c>
      <c r="AN193" s="6">
        <v>452.40942546000002</v>
      </c>
      <c r="AO193" s="10">
        <v>8.4609954265943518E-2</v>
      </c>
      <c r="BQ193" s="27">
        <v>1</v>
      </c>
      <c r="BR193" s="28">
        <v>0</v>
      </c>
      <c r="BS193" s="28">
        <v>0</v>
      </c>
      <c r="BT193" s="28">
        <v>0</v>
      </c>
      <c r="BU193" s="28">
        <v>0</v>
      </c>
      <c r="BV193" s="28">
        <v>0</v>
      </c>
      <c r="BW193" s="28">
        <v>0</v>
      </c>
      <c r="BX193" s="28">
        <v>0</v>
      </c>
      <c r="BY193" s="28">
        <v>1</v>
      </c>
      <c r="BZ193" s="28">
        <v>0</v>
      </c>
      <c r="CA193" s="28">
        <v>0</v>
      </c>
      <c r="CB193" s="28">
        <v>1</v>
      </c>
      <c r="CC193" s="28">
        <v>0</v>
      </c>
      <c r="CD193" s="29">
        <v>1</v>
      </c>
      <c r="CE193" s="30">
        <f t="shared" si="2"/>
        <v>1</v>
      </c>
    </row>
    <row r="194" spans="1:83" x14ac:dyDescent="0.3">
      <c r="A194" t="s">
        <v>187</v>
      </c>
      <c r="B194" s="6"/>
      <c r="C194" s="6"/>
      <c r="D194" s="6">
        <v>8.1193202899999992</v>
      </c>
      <c r="E194" s="6">
        <v>16.47530957</v>
      </c>
      <c r="F194" s="6">
        <v>13.4638391</v>
      </c>
      <c r="G194" s="6">
        <v>21.871344130000001</v>
      </c>
      <c r="H194" s="6">
        <v>20.869980759000001</v>
      </c>
      <c r="I194" s="6">
        <v>22.388043739999997</v>
      </c>
      <c r="J194" s="6">
        <v>16.61213321</v>
      </c>
      <c r="K194" s="6">
        <v>14.867723890000001</v>
      </c>
      <c r="L194" s="6">
        <v>23.958236510000003</v>
      </c>
      <c r="M194" s="6">
        <v>18.764525350000003</v>
      </c>
      <c r="N194" s="6">
        <v>21.334543670000002</v>
      </c>
      <c r="O194" s="6">
        <v>20.963013370000002</v>
      </c>
      <c r="P194" s="6"/>
      <c r="Q194" s="6"/>
      <c r="R194" s="6"/>
      <c r="S194" s="6"/>
      <c r="T194" s="6"/>
      <c r="U194" s="6"/>
      <c r="V194" s="6"/>
      <c r="W194" s="6">
        <v>52.532854</v>
      </c>
      <c r="X194" s="6">
        <v>66.34505935</v>
      </c>
      <c r="Y194" s="6">
        <v>60.394314840000007</v>
      </c>
      <c r="Z194" s="6">
        <v>69.291267219999995</v>
      </c>
      <c r="AA194" s="6">
        <v>68.961604024999986</v>
      </c>
      <c r="AB194" s="6">
        <v>78.003327759000001</v>
      </c>
      <c r="AC194" s="6">
        <v>81.801197097999989</v>
      </c>
      <c r="AD194" s="6">
        <v>103.482459812</v>
      </c>
      <c r="AE194" s="6">
        <v>81.921552685999998</v>
      </c>
      <c r="AF194" s="6">
        <v>74.029954134999997</v>
      </c>
      <c r="AG194" s="6">
        <v>84.337265069999987</v>
      </c>
      <c r="AH194" s="6">
        <v>91.248700200000002</v>
      </c>
      <c r="AI194" s="6">
        <v>122.67991024000001</v>
      </c>
      <c r="AJ194" s="6">
        <v>119.29108029000001</v>
      </c>
      <c r="AK194" s="6">
        <v>149.86354800000001</v>
      </c>
      <c r="AL194" s="6">
        <v>126.233536</v>
      </c>
      <c r="AM194" s="6">
        <v>158.51814999999999</v>
      </c>
      <c r="AN194" s="6">
        <v>164.60806568700374</v>
      </c>
      <c r="AO194" s="10">
        <v>0.35172663608334132</v>
      </c>
      <c r="BQ194" s="27">
        <v>0</v>
      </c>
      <c r="BR194" s="28">
        <v>0</v>
      </c>
      <c r="BS194" s="28">
        <v>1</v>
      </c>
      <c r="BT194" s="28">
        <v>1</v>
      </c>
      <c r="BU194" s="28">
        <v>0</v>
      </c>
      <c r="BV194" s="28">
        <v>0</v>
      </c>
      <c r="BW194" s="28">
        <v>0</v>
      </c>
      <c r="BX194" s="28">
        <v>0</v>
      </c>
      <c r="BY194" s="28">
        <v>0</v>
      </c>
      <c r="BZ194" s="28">
        <v>0</v>
      </c>
      <c r="CA194" s="28">
        <v>0</v>
      </c>
      <c r="CB194" s="28">
        <v>0</v>
      </c>
      <c r="CC194" s="28">
        <v>1</v>
      </c>
      <c r="CD194" s="29">
        <v>0</v>
      </c>
      <c r="CE194" s="30">
        <f t="shared" si="2"/>
        <v>1</v>
      </c>
    </row>
    <row r="195" spans="1:83" x14ac:dyDescent="0.3">
      <c r="A195" t="s">
        <v>188</v>
      </c>
      <c r="B195" s="6">
        <v>6</v>
      </c>
      <c r="C195" s="6">
        <v>4.25</v>
      </c>
      <c r="D195" s="6">
        <v>4.9166667000000004</v>
      </c>
      <c r="E195" s="6">
        <v>4.8333332999999996</v>
      </c>
      <c r="F195" s="6">
        <v>3.6666667000000004</v>
      </c>
      <c r="G195" s="6">
        <v>3.3061224299999998</v>
      </c>
      <c r="H195" s="6">
        <v>0.16666667000000002</v>
      </c>
      <c r="I195" s="6">
        <v>2.1111110800000001</v>
      </c>
      <c r="J195" s="6">
        <v>1.7170732</v>
      </c>
      <c r="K195" s="6">
        <v>3.2470587900000001</v>
      </c>
      <c r="L195" s="6">
        <v>3.3882352999999998</v>
      </c>
      <c r="M195" s="6">
        <v>5.1764705900000001</v>
      </c>
      <c r="N195" s="6">
        <v>6.5647058899999999</v>
      </c>
      <c r="O195" s="6">
        <v>19.547395300000002</v>
      </c>
      <c r="P195" s="6">
        <v>26.7851304</v>
      </c>
      <c r="Q195" s="6">
        <v>31.507469799999999</v>
      </c>
      <c r="R195" s="6">
        <v>28.126252999999998</v>
      </c>
      <c r="S195" s="6">
        <v>30.19989</v>
      </c>
      <c r="T195" s="6">
        <v>44.567529</v>
      </c>
      <c r="U195" s="6">
        <v>54.4</v>
      </c>
      <c r="V195" s="6">
        <v>38.100002000000003</v>
      </c>
      <c r="W195" s="6">
        <v>40.900002000000001</v>
      </c>
      <c r="X195" s="6">
        <v>79.099999999999994</v>
      </c>
      <c r="Y195" s="6">
        <v>86.8</v>
      </c>
      <c r="Z195" s="6">
        <v>86.9</v>
      </c>
      <c r="AA195" s="6">
        <v>92.4</v>
      </c>
      <c r="AB195" s="6">
        <v>91.2</v>
      </c>
      <c r="AC195" s="6">
        <v>109.4</v>
      </c>
      <c r="AD195" s="6">
        <v>94.5</v>
      </c>
      <c r="AE195" s="6">
        <v>109.3</v>
      </c>
      <c r="AF195" s="6">
        <v>90.9</v>
      </c>
      <c r="AG195" s="6">
        <v>161.83974190000001</v>
      </c>
      <c r="AH195" s="6">
        <v>138.78505669999998</v>
      </c>
      <c r="AI195" s="6">
        <v>145.12959369999999</v>
      </c>
      <c r="AJ195" s="6">
        <v>144.83021019999998</v>
      </c>
      <c r="AK195" s="6">
        <v>155.20279199999999</v>
      </c>
      <c r="AL195" s="6">
        <v>145.162736</v>
      </c>
      <c r="AM195" s="6">
        <v>135.092612</v>
      </c>
      <c r="AN195" s="6">
        <v>142.22872117556477</v>
      </c>
      <c r="AO195" s="10">
        <v>6.1084315914604354E-3</v>
      </c>
      <c r="BQ195" s="27">
        <v>0</v>
      </c>
      <c r="BR195" s="28">
        <v>0</v>
      </c>
      <c r="BS195" s="28">
        <v>0</v>
      </c>
      <c r="BT195" s="28">
        <v>0</v>
      </c>
      <c r="BU195" s="28">
        <v>0</v>
      </c>
      <c r="BV195" s="28">
        <v>0</v>
      </c>
      <c r="BW195" s="28">
        <v>0</v>
      </c>
      <c r="BX195" s="28">
        <v>0</v>
      </c>
      <c r="BY195" s="28">
        <v>0</v>
      </c>
      <c r="BZ195" s="28">
        <v>0</v>
      </c>
      <c r="CA195" s="28">
        <v>1</v>
      </c>
      <c r="CB195" s="28">
        <v>0</v>
      </c>
      <c r="CC195" s="28">
        <v>1</v>
      </c>
      <c r="CD195" s="29">
        <v>0</v>
      </c>
      <c r="CE195" s="30">
        <f t="shared" si="2"/>
        <v>0</v>
      </c>
    </row>
    <row r="196" spans="1:83" x14ac:dyDescent="0.3">
      <c r="A196" t="s">
        <v>189</v>
      </c>
      <c r="B196" s="6">
        <v>319</v>
      </c>
      <c r="C196" s="6">
        <v>361</v>
      </c>
      <c r="D196" s="6">
        <v>372</v>
      </c>
      <c r="E196" s="6">
        <v>360</v>
      </c>
      <c r="F196" s="6">
        <v>317</v>
      </c>
      <c r="G196" s="6">
        <v>271</v>
      </c>
      <c r="H196" s="6">
        <v>348</v>
      </c>
      <c r="I196" s="6">
        <v>459</v>
      </c>
      <c r="J196" s="6">
        <v>498</v>
      </c>
      <c r="K196" s="6">
        <v>450</v>
      </c>
      <c r="L196" s="6">
        <v>551</v>
      </c>
      <c r="M196" s="6">
        <v>525</v>
      </c>
      <c r="N196" s="6">
        <v>531</v>
      </c>
      <c r="O196" s="6">
        <v>446</v>
      </c>
      <c r="P196" s="6">
        <v>629</v>
      </c>
      <c r="Q196" s="6">
        <v>680</v>
      </c>
      <c r="R196" s="6">
        <v>736</v>
      </c>
      <c r="S196" s="6">
        <v>685</v>
      </c>
      <c r="T196" s="6">
        <v>718</v>
      </c>
      <c r="U196" s="6">
        <v>761</v>
      </c>
      <c r="V196" s="6">
        <v>796</v>
      </c>
      <c r="W196" s="6">
        <v>927</v>
      </c>
      <c r="X196" s="6">
        <v>1070</v>
      </c>
      <c r="Y196" s="6">
        <v>1253</v>
      </c>
      <c r="Z196" s="6">
        <v>1433</v>
      </c>
      <c r="AA196" s="6">
        <v>1392.6727127000001</v>
      </c>
      <c r="AB196" s="6">
        <v>1510.0392552999999</v>
      </c>
      <c r="AC196" s="6">
        <v>1715.7573668</v>
      </c>
      <c r="AD196" s="6">
        <v>1976.9642285</v>
      </c>
      <c r="AE196" s="6">
        <v>1964.4887154</v>
      </c>
      <c r="AF196" s="6">
        <v>2063.2946769999999</v>
      </c>
      <c r="AG196" s="6">
        <v>2004.4987984000002</v>
      </c>
      <c r="AH196" s="6">
        <v>2265.7141184000002</v>
      </c>
      <c r="AI196" s="6">
        <v>2290.5123645999997</v>
      </c>
      <c r="AJ196" s="6">
        <v>2346.6211139000002</v>
      </c>
      <c r="AK196" s="6">
        <v>1971.3758399999999</v>
      </c>
      <c r="AL196" s="6">
        <v>1821.2473279999999</v>
      </c>
      <c r="AM196" s="6">
        <v>1890.32512</v>
      </c>
      <c r="AN196" s="6">
        <v>2027.1954942029381</v>
      </c>
      <c r="AO196" s="10">
        <v>4.865814157272666E-2</v>
      </c>
      <c r="BQ196" s="27">
        <v>0</v>
      </c>
      <c r="BR196" s="28">
        <v>1</v>
      </c>
      <c r="BS196" s="28">
        <v>0</v>
      </c>
      <c r="BT196" s="28">
        <v>0</v>
      </c>
      <c r="BU196" s="28">
        <v>0</v>
      </c>
      <c r="BV196" s="28">
        <v>0</v>
      </c>
      <c r="BW196" s="28">
        <v>1</v>
      </c>
      <c r="BX196" s="28">
        <v>0</v>
      </c>
      <c r="BY196" s="28">
        <v>0</v>
      </c>
      <c r="BZ196" s="28">
        <v>0</v>
      </c>
      <c r="CA196" s="28">
        <v>0</v>
      </c>
      <c r="CB196" s="28">
        <v>0</v>
      </c>
      <c r="CC196" s="28">
        <v>0</v>
      </c>
      <c r="CD196" s="29">
        <v>0</v>
      </c>
      <c r="CE196" s="30">
        <f t="shared" ref="CE196:CE215" si="3">IF((BQ196+BR196+BS196)&gt;0,1,0)</f>
        <v>1</v>
      </c>
    </row>
    <row r="197" spans="1:83" x14ac:dyDescent="0.3">
      <c r="A197" t="s">
        <v>190</v>
      </c>
      <c r="B197" s="6">
        <v>2070</v>
      </c>
      <c r="C197" s="6">
        <v>2490</v>
      </c>
      <c r="D197" s="6">
        <v>2140</v>
      </c>
      <c r="E197" s="6">
        <v>1510</v>
      </c>
      <c r="F197" s="6">
        <v>1810</v>
      </c>
      <c r="G197" s="6">
        <v>1710</v>
      </c>
      <c r="H197" s="6">
        <v>1630</v>
      </c>
      <c r="I197" s="6">
        <v>2020</v>
      </c>
      <c r="J197" s="6">
        <v>1780</v>
      </c>
      <c r="K197" s="6">
        <v>3063</v>
      </c>
      <c r="L197" s="6">
        <v>3250</v>
      </c>
      <c r="M197" s="6">
        <v>2820</v>
      </c>
      <c r="N197" s="6">
        <v>3010</v>
      </c>
      <c r="O197" s="6">
        <v>2920</v>
      </c>
      <c r="P197" s="6">
        <v>2630</v>
      </c>
      <c r="Q197" s="6">
        <v>3330</v>
      </c>
      <c r="R197" s="6">
        <v>3540</v>
      </c>
      <c r="S197" s="6">
        <v>4200</v>
      </c>
      <c r="T197" s="6">
        <v>5360</v>
      </c>
      <c r="U197" s="6">
        <v>4530</v>
      </c>
      <c r="V197" s="6">
        <v>4560</v>
      </c>
      <c r="W197" s="6">
        <v>2790</v>
      </c>
      <c r="X197" s="6">
        <v>1940</v>
      </c>
      <c r="Y197" s="6">
        <v>729</v>
      </c>
      <c r="Z197" s="6">
        <v>804</v>
      </c>
      <c r="AA197" s="6">
        <v>1368</v>
      </c>
      <c r="AB197" s="6">
        <v>1833</v>
      </c>
      <c r="AC197" s="6">
        <v>2096</v>
      </c>
      <c r="AD197" s="6">
        <v>2439</v>
      </c>
      <c r="AE197" s="6">
        <v>1834</v>
      </c>
      <c r="AF197" s="6">
        <v>1819</v>
      </c>
      <c r="AG197" s="6">
        <v>1883</v>
      </c>
      <c r="AH197" s="6">
        <v>1881</v>
      </c>
      <c r="AI197" s="6">
        <v>1901</v>
      </c>
      <c r="AJ197" s="6">
        <v>1739</v>
      </c>
      <c r="AK197" s="6">
        <v>1395</v>
      </c>
      <c r="AL197" s="6">
        <v>1186</v>
      </c>
      <c r="AM197" s="6">
        <v>1048</v>
      </c>
      <c r="AN197" s="6">
        <v>1139.1759999999999</v>
      </c>
      <c r="AO197" s="10">
        <v>1.5965735732915867E-3</v>
      </c>
      <c r="BQ197" s="27">
        <v>0</v>
      </c>
      <c r="BR197" s="28">
        <v>0</v>
      </c>
      <c r="BS197" s="28">
        <v>1</v>
      </c>
      <c r="BT197" s="28">
        <v>0</v>
      </c>
      <c r="BU197" s="28">
        <v>1</v>
      </c>
      <c r="BV197" s="28">
        <v>0</v>
      </c>
      <c r="BW197" s="28">
        <v>0</v>
      </c>
      <c r="BX197" s="28">
        <v>0</v>
      </c>
      <c r="BY197" s="28">
        <v>0</v>
      </c>
      <c r="BZ197" s="28">
        <v>0</v>
      </c>
      <c r="CA197" s="28">
        <v>0</v>
      </c>
      <c r="CB197" s="28">
        <v>0</v>
      </c>
      <c r="CC197" s="28">
        <v>0</v>
      </c>
      <c r="CD197" s="29">
        <v>0</v>
      </c>
      <c r="CE197" s="30">
        <f t="shared" si="3"/>
        <v>1</v>
      </c>
    </row>
    <row r="198" spans="1:83" x14ac:dyDescent="0.3">
      <c r="A198" t="s">
        <v>191</v>
      </c>
      <c r="B198" s="6"/>
      <c r="C198" s="6"/>
      <c r="D198" s="6"/>
      <c r="E198" s="6"/>
      <c r="F198" s="6"/>
      <c r="G198" s="6"/>
      <c r="H198" s="6"/>
      <c r="I198" s="6"/>
      <c r="J198" s="6"/>
      <c r="K198" s="6"/>
      <c r="L198" s="6"/>
      <c r="M198" s="6"/>
      <c r="N198" s="6"/>
      <c r="O198" s="6"/>
      <c r="P198" s="6"/>
      <c r="Q198" s="6"/>
      <c r="R198" s="6">
        <v>4.42</v>
      </c>
      <c r="S198" s="6"/>
      <c r="T198" s="6"/>
      <c r="U198" s="6"/>
      <c r="V198" s="6"/>
      <c r="W198" s="6"/>
      <c r="X198" s="6"/>
      <c r="Y198" s="6"/>
      <c r="Z198" s="6"/>
      <c r="AA198" s="6"/>
      <c r="AB198" s="6">
        <v>14.399999618530273</v>
      </c>
      <c r="AC198" s="6">
        <v>30.299999237060547</v>
      </c>
      <c r="AD198" s="6">
        <v>49.799999237060547</v>
      </c>
      <c r="AE198" s="6">
        <v>33.680000305175781</v>
      </c>
      <c r="AF198" s="6">
        <v>35.299999237060547</v>
      </c>
      <c r="AG198" s="6">
        <v>34.799999237060547</v>
      </c>
      <c r="AH198" s="6">
        <v>37.099998474121094</v>
      </c>
      <c r="AI198" s="6">
        <v>40</v>
      </c>
      <c r="AJ198" s="6">
        <v>30</v>
      </c>
      <c r="AK198" s="6">
        <v>16</v>
      </c>
      <c r="AL198" s="6">
        <v>8.2025003433227539</v>
      </c>
      <c r="AM198" s="6">
        <v>1.6030000448226929</v>
      </c>
      <c r="AN198" s="6">
        <v>1.6019462952369627</v>
      </c>
      <c r="AO198" s="10">
        <v>3.7460160303922985E-5</v>
      </c>
      <c r="BQ198" s="27">
        <v>0</v>
      </c>
      <c r="BR198" s="28">
        <v>0</v>
      </c>
      <c r="BS198" s="28">
        <v>1</v>
      </c>
      <c r="BT198" s="28">
        <v>0</v>
      </c>
      <c r="BU198" s="28">
        <v>1</v>
      </c>
      <c r="BV198" s="28">
        <v>0</v>
      </c>
      <c r="BW198" s="28">
        <v>0</v>
      </c>
      <c r="BX198" s="28">
        <v>0</v>
      </c>
      <c r="BY198" s="28">
        <v>0</v>
      </c>
      <c r="BZ198" s="28">
        <v>0</v>
      </c>
      <c r="CA198" s="28">
        <v>0</v>
      </c>
      <c r="CB198" s="28">
        <v>0</v>
      </c>
      <c r="CC198" s="28">
        <v>0</v>
      </c>
      <c r="CD198" s="29">
        <v>0</v>
      </c>
      <c r="CE198" s="30">
        <f t="shared" si="3"/>
        <v>1</v>
      </c>
    </row>
    <row r="199" spans="1:83" x14ac:dyDescent="0.3">
      <c r="A199" t="s">
        <v>192</v>
      </c>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v>7.1660000000000004</v>
      </c>
      <c r="AK199" s="6">
        <v>6.0529999999999999</v>
      </c>
      <c r="AL199" s="6">
        <v>7.4670379999999996</v>
      </c>
      <c r="AM199" s="6">
        <v>7.4670379999999996</v>
      </c>
      <c r="AN199" s="6"/>
      <c r="AO199" s="11" t="s">
        <v>220</v>
      </c>
      <c r="BQ199" s="27">
        <v>0</v>
      </c>
      <c r="BR199" s="28">
        <v>0</v>
      </c>
      <c r="BS199" s="28">
        <v>0</v>
      </c>
      <c r="BT199" s="28">
        <v>0</v>
      </c>
      <c r="BU199" s="28">
        <v>0</v>
      </c>
      <c r="BV199" s="28">
        <v>0</v>
      </c>
      <c r="BW199" s="28">
        <v>0</v>
      </c>
      <c r="BX199" s="28">
        <v>0</v>
      </c>
      <c r="BY199" s="28">
        <v>0</v>
      </c>
      <c r="BZ199" s="28">
        <v>0</v>
      </c>
      <c r="CA199" s="28">
        <v>1</v>
      </c>
      <c r="CB199" s="28">
        <v>0</v>
      </c>
      <c r="CC199" s="28">
        <v>0</v>
      </c>
      <c r="CD199" s="29">
        <v>0</v>
      </c>
      <c r="CE199" s="30">
        <f t="shared" si="3"/>
        <v>0</v>
      </c>
    </row>
    <row r="200" spans="1:83" x14ac:dyDescent="0.3">
      <c r="A200" t="s">
        <v>193</v>
      </c>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v>4.9320200849999996</v>
      </c>
      <c r="AB200" s="6">
        <v>3.6634701953000004</v>
      </c>
      <c r="AC200" s="6">
        <v>5.6047631520999994</v>
      </c>
      <c r="AD200" s="6">
        <v>5.9634656779999995</v>
      </c>
      <c r="AE200" s="6">
        <v>4.8271128587999996</v>
      </c>
      <c r="AF200" s="6">
        <v>3.9199006134999999</v>
      </c>
      <c r="AG200" s="6">
        <v>4.5827191413000001</v>
      </c>
      <c r="AH200" s="6">
        <v>3.8358979587000004</v>
      </c>
      <c r="AI200" s="6">
        <v>4.0569080449000001</v>
      </c>
      <c r="AJ200" s="6">
        <v>4.0569080449000001</v>
      </c>
      <c r="AK200" s="6">
        <v>4.0569080449000001</v>
      </c>
      <c r="AL200" s="6">
        <v>4.0569080449000001</v>
      </c>
      <c r="AM200" s="6">
        <v>4.0569080449000001</v>
      </c>
      <c r="AN200" s="6">
        <v>4.0438300473179281</v>
      </c>
      <c r="AO200" s="10">
        <v>8.9862889940398399E-2</v>
      </c>
      <c r="BQ200" s="27">
        <v>0</v>
      </c>
      <c r="BR200" s="28">
        <v>0</v>
      </c>
      <c r="BS200" s="28">
        <v>1</v>
      </c>
      <c r="BT200" s="28">
        <v>1</v>
      </c>
      <c r="BU200" s="28">
        <v>0</v>
      </c>
      <c r="BV200" s="28">
        <v>0</v>
      </c>
      <c r="BW200" s="28">
        <v>0</v>
      </c>
      <c r="BX200" s="28">
        <v>0</v>
      </c>
      <c r="BY200" s="28">
        <v>0</v>
      </c>
      <c r="BZ200" s="28">
        <v>0</v>
      </c>
      <c r="CA200" s="28">
        <v>0</v>
      </c>
      <c r="CB200" s="28">
        <v>1</v>
      </c>
      <c r="CC200" s="28">
        <v>1</v>
      </c>
      <c r="CD200" s="29">
        <v>1</v>
      </c>
      <c r="CE200" s="30">
        <f t="shared" si="3"/>
        <v>1</v>
      </c>
    </row>
    <row r="201" spans="1:83" x14ac:dyDescent="0.3">
      <c r="A201" t="s">
        <v>194</v>
      </c>
      <c r="B201" s="6"/>
      <c r="C201" s="6"/>
      <c r="D201" s="6"/>
      <c r="E201" s="6"/>
      <c r="F201" s="6"/>
      <c r="G201" s="6"/>
      <c r="H201" s="6"/>
      <c r="I201" s="6"/>
      <c r="J201" s="6"/>
      <c r="K201" s="6"/>
      <c r="L201" s="6"/>
      <c r="M201" s="6"/>
      <c r="N201" s="6"/>
      <c r="O201" s="6"/>
      <c r="P201" s="6"/>
      <c r="Q201" s="6"/>
      <c r="R201" s="6"/>
      <c r="S201" s="6"/>
      <c r="T201" s="6"/>
      <c r="U201" s="6">
        <v>233</v>
      </c>
      <c r="V201" s="6">
        <v>238</v>
      </c>
      <c r="W201" s="6">
        <v>349</v>
      </c>
      <c r="X201" s="6">
        <v>442</v>
      </c>
      <c r="Y201" s="6">
        <v>299</v>
      </c>
      <c r="Z201" s="6">
        <v>311</v>
      </c>
      <c r="AA201" s="6">
        <v>321.808493</v>
      </c>
      <c r="AB201" s="6">
        <v>411</v>
      </c>
      <c r="AC201" s="6">
        <v>451.57187589999995</v>
      </c>
      <c r="AD201" s="6">
        <v>723.52100270000005</v>
      </c>
      <c r="AE201" s="6">
        <v>781.09731933900002</v>
      </c>
      <c r="AF201" s="6">
        <v>770.78913202199999</v>
      </c>
      <c r="AG201" s="6">
        <v>816.231810795</v>
      </c>
      <c r="AH201" s="6">
        <v>913.26419075199999</v>
      </c>
      <c r="AI201" s="6">
        <v>940.66437928000005</v>
      </c>
      <c r="AJ201" s="6">
        <v>887.61130942600005</v>
      </c>
      <c r="AK201" s="6">
        <v>902.15754206250006</v>
      </c>
      <c r="AL201" s="6">
        <v>1146.0503953125001</v>
      </c>
      <c r="AM201" s="6">
        <v>1165.7408969062501</v>
      </c>
      <c r="AN201" s="6">
        <v>1245.0112778958751</v>
      </c>
      <c r="AO201" s="10">
        <v>4.4696150705290795E-2</v>
      </c>
      <c r="BQ201" s="27">
        <v>1</v>
      </c>
      <c r="BR201" s="28">
        <v>0</v>
      </c>
      <c r="BS201" s="28">
        <v>0</v>
      </c>
      <c r="BT201" s="28">
        <v>0</v>
      </c>
      <c r="BU201" s="28">
        <v>0</v>
      </c>
      <c r="BV201" s="28">
        <v>0</v>
      </c>
      <c r="BW201" s="28">
        <v>0</v>
      </c>
      <c r="BX201" s="28">
        <v>0</v>
      </c>
      <c r="BY201" s="28">
        <v>1</v>
      </c>
      <c r="BZ201" s="28">
        <v>0</v>
      </c>
      <c r="CA201" s="28">
        <v>0</v>
      </c>
      <c r="CB201" s="28">
        <v>1</v>
      </c>
      <c r="CC201" s="28">
        <v>0</v>
      </c>
      <c r="CD201" s="29">
        <v>0</v>
      </c>
      <c r="CE201" s="30">
        <f t="shared" si="3"/>
        <v>1</v>
      </c>
    </row>
    <row r="202" spans="1:83" x14ac:dyDescent="0.3">
      <c r="A202" t="s">
        <v>195</v>
      </c>
      <c r="B202" s="6"/>
      <c r="C202" s="6"/>
      <c r="D202" s="6"/>
      <c r="E202" s="6"/>
      <c r="F202" s="6"/>
      <c r="G202" s="6"/>
      <c r="H202" s="6"/>
      <c r="I202" s="6"/>
      <c r="J202" s="6"/>
      <c r="K202" s="6"/>
      <c r="L202" s="6"/>
      <c r="M202" s="6"/>
      <c r="N202" s="6"/>
      <c r="O202" s="6"/>
      <c r="P202" s="6"/>
      <c r="Q202" s="6"/>
      <c r="R202" s="6">
        <v>6</v>
      </c>
      <c r="S202" s="6">
        <v>12</v>
      </c>
      <c r="T202" s="6">
        <v>12</v>
      </c>
      <c r="U202" s="6">
        <v>18</v>
      </c>
      <c r="V202" s="6">
        <v>33</v>
      </c>
      <c r="W202" s="6">
        <v>141</v>
      </c>
      <c r="X202" s="6">
        <v>209</v>
      </c>
      <c r="Y202" s="6">
        <v>330</v>
      </c>
      <c r="Z202" s="6">
        <v>411</v>
      </c>
      <c r="AA202" s="6">
        <v>2408</v>
      </c>
      <c r="AB202" s="6">
        <v>3102</v>
      </c>
      <c r="AC202" s="6">
        <v>5290</v>
      </c>
      <c r="AD202" s="6">
        <v>6782</v>
      </c>
      <c r="AE202" s="6">
        <v>5941</v>
      </c>
      <c r="AF202" s="6">
        <v>6535</v>
      </c>
      <c r="AG202" s="6">
        <v>7822</v>
      </c>
      <c r="AH202" s="6">
        <v>8449</v>
      </c>
      <c r="AI202" s="6">
        <v>9667</v>
      </c>
      <c r="AJ202" s="6">
        <v>7354</v>
      </c>
      <c r="AK202" s="6">
        <v>8474.0001279999997</v>
      </c>
      <c r="AL202" s="6">
        <v>9471.9997440000006</v>
      </c>
      <c r="AM202" s="6">
        <v>12132.000512000001</v>
      </c>
      <c r="AN202" s="6">
        <v>14378</v>
      </c>
      <c r="AO202" s="10">
        <v>0.11375899992087982</v>
      </c>
      <c r="BQ202" s="27">
        <v>0</v>
      </c>
      <c r="BR202" s="28">
        <v>1</v>
      </c>
      <c r="BS202" s="28">
        <v>0</v>
      </c>
      <c r="BT202" s="28">
        <v>0</v>
      </c>
      <c r="BU202" s="28">
        <v>1</v>
      </c>
      <c r="BV202" s="28">
        <v>0</v>
      </c>
      <c r="BW202" s="28">
        <v>0</v>
      </c>
      <c r="BX202" s="28">
        <v>0</v>
      </c>
      <c r="BY202" s="28">
        <v>0</v>
      </c>
      <c r="BZ202" s="28">
        <v>0</v>
      </c>
      <c r="CA202" s="28">
        <v>0</v>
      </c>
      <c r="CB202" s="28">
        <v>0</v>
      </c>
      <c r="CC202" s="28">
        <v>0</v>
      </c>
      <c r="CD202" s="29">
        <v>0</v>
      </c>
      <c r="CE202" s="30">
        <f t="shared" si="3"/>
        <v>1</v>
      </c>
    </row>
    <row r="203" spans="1:83" x14ac:dyDescent="0.3">
      <c r="A203" t="s">
        <v>196</v>
      </c>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11" t="s">
        <v>220</v>
      </c>
      <c r="BQ203" s="27">
        <v>0</v>
      </c>
      <c r="BR203" s="28">
        <v>0</v>
      </c>
      <c r="BS203" s="28">
        <v>0</v>
      </c>
      <c r="BT203" s="28">
        <v>0</v>
      </c>
      <c r="BU203" s="28">
        <v>0</v>
      </c>
      <c r="BV203" s="28">
        <v>0</v>
      </c>
      <c r="BW203" s="28">
        <v>0</v>
      </c>
      <c r="BX203" s="28">
        <v>0</v>
      </c>
      <c r="BY203" s="28">
        <v>0</v>
      </c>
      <c r="BZ203" s="28">
        <v>0</v>
      </c>
      <c r="CA203" s="28">
        <v>1</v>
      </c>
      <c r="CB203" s="28">
        <v>0</v>
      </c>
      <c r="CC203" s="28">
        <v>0</v>
      </c>
      <c r="CD203" s="29">
        <v>0</v>
      </c>
      <c r="CE203" s="30">
        <f t="shared" si="3"/>
        <v>0</v>
      </c>
    </row>
    <row r="204" spans="1:83" x14ac:dyDescent="0.3">
      <c r="A204" t="s">
        <v>197</v>
      </c>
      <c r="B204" s="6"/>
      <c r="C204" s="6"/>
      <c r="D204" s="6"/>
      <c r="E204" s="6"/>
      <c r="F204" s="6"/>
      <c r="G204" s="6"/>
      <c r="H204" s="6"/>
      <c r="I204" s="6">
        <v>1369</v>
      </c>
      <c r="J204" s="6">
        <v>1627</v>
      </c>
      <c r="K204" s="6">
        <v>1685</v>
      </c>
      <c r="L204" s="6">
        <v>2097</v>
      </c>
      <c r="M204" s="6">
        <v>2092</v>
      </c>
      <c r="N204" s="6">
        <v>2032</v>
      </c>
      <c r="O204" s="6">
        <v>1768</v>
      </c>
      <c r="P204" s="6">
        <v>1974</v>
      </c>
      <c r="Q204" s="6">
        <v>2470</v>
      </c>
      <c r="R204" s="6">
        <v>2520</v>
      </c>
      <c r="S204" s="6">
        <v>2880</v>
      </c>
      <c r="T204" s="6">
        <v>2990</v>
      </c>
      <c r="U204" s="6">
        <v>3400</v>
      </c>
      <c r="V204" s="6">
        <v>3610</v>
      </c>
      <c r="W204" s="6">
        <v>4820</v>
      </c>
      <c r="X204" s="6">
        <v>4490</v>
      </c>
      <c r="Y204" s="6">
        <v>5030</v>
      </c>
      <c r="Z204" s="6">
        <v>5920</v>
      </c>
      <c r="AA204" s="6">
        <v>6045.1660810000003</v>
      </c>
      <c r="AB204" s="6">
        <v>6105.7062859999996</v>
      </c>
      <c r="AC204" s="6">
        <v>6556.3357619999997</v>
      </c>
      <c r="AD204" s="6">
        <v>5995.1007460000001</v>
      </c>
      <c r="AE204" s="6">
        <v>5242.9818569999998</v>
      </c>
      <c r="AF204" s="6">
        <v>4951.4047730000002</v>
      </c>
      <c r="AG204" s="6">
        <v>5099.003471</v>
      </c>
      <c r="AH204" s="6">
        <v>4944.7160729999996</v>
      </c>
      <c r="AI204" s="6">
        <v>4804.5024130000002</v>
      </c>
      <c r="AJ204" s="6">
        <v>4932.3304239999998</v>
      </c>
      <c r="AK204" s="6">
        <v>4998.7929599999998</v>
      </c>
      <c r="AL204" s="6">
        <v>4578.2937599999996</v>
      </c>
      <c r="AM204" s="6">
        <v>4390.4547839999996</v>
      </c>
      <c r="AN204" s="6">
        <v>5435.3830225919992</v>
      </c>
      <c r="AO204" s="10">
        <v>1.93505819276236E-3</v>
      </c>
      <c r="BQ204" s="27">
        <v>0</v>
      </c>
      <c r="BR204" s="28">
        <v>0</v>
      </c>
      <c r="BS204" s="28">
        <v>0</v>
      </c>
      <c r="BT204" s="28">
        <v>0</v>
      </c>
      <c r="BU204" s="28">
        <v>0</v>
      </c>
      <c r="BV204" s="28">
        <v>0</v>
      </c>
      <c r="BW204" s="28">
        <v>0</v>
      </c>
      <c r="BX204" s="28">
        <v>0</v>
      </c>
      <c r="BY204" s="28">
        <v>0</v>
      </c>
      <c r="BZ204" s="28">
        <v>1</v>
      </c>
      <c r="CA204" s="28">
        <v>0</v>
      </c>
      <c r="CB204" s="28">
        <v>0</v>
      </c>
      <c r="CC204" s="28">
        <v>0</v>
      </c>
      <c r="CD204" s="29">
        <v>0</v>
      </c>
      <c r="CE204" s="30">
        <f t="shared" si="3"/>
        <v>0</v>
      </c>
    </row>
    <row r="205" spans="1:83" x14ac:dyDescent="0.3">
      <c r="A205" t="s">
        <v>198</v>
      </c>
      <c r="B205" s="6">
        <v>80</v>
      </c>
      <c r="C205" s="6">
        <v>80</v>
      </c>
      <c r="D205" s="6">
        <v>80</v>
      </c>
      <c r="E205" s="6">
        <v>80</v>
      </c>
      <c r="F205" s="6">
        <v>80</v>
      </c>
      <c r="G205" s="6">
        <v>80</v>
      </c>
      <c r="H205" s="6">
        <v>908</v>
      </c>
      <c r="I205" s="6">
        <v>994</v>
      </c>
      <c r="J205" s="6">
        <v>995</v>
      </c>
      <c r="K205" s="6">
        <v>1020</v>
      </c>
      <c r="L205" s="6">
        <v>1170</v>
      </c>
      <c r="M205" s="6">
        <v>1300</v>
      </c>
      <c r="N205" s="6">
        <v>1800</v>
      </c>
      <c r="O205" s="6">
        <v>1820</v>
      </c>
      <c r="P205" s="6">
        <v>1940</v>
      </c>
      <c r="Q205" s="6">
        <v>2180</v>
      </c>
      <c r="R205" s="6">
        <v>2180</v>
      </c>
      <c r="S205" s="6">
        <v>2270</v>
      </c>
      <c r="T205" s="6">
        <v>2440</v>
      </c>
      <c r="U205" s="6">
        <v>4250</v>
      </c>
      <c r="V205" s="6">
        <v>4400</v>
      </c>
      <c r="W205" s="6">
        <v>4510</v>
      </c>
      <c r="X205" s="6">
        <v>4570</v>
      </c>
      <c r="Y205" s="6">
        <v>4670</v>
      </c>
      <c r="Z205" s="6">
        <v>4730</v>
      </c>
      <c r="AA205" s="6">
        <v>4795</v>
      </c>
      <c r="AB205" s="6">
        <v>5068</v>
      </c>
      <c r="AC205" s="6">
        <v>5219</v>
      </c>
      <c r="AD205" s="6">
        <v>5364</v>
      </c>
      <c r="AE205" s="6">
        <v>5740</v>
      </c>
      <c r="AF205" s="6">
        <v>5930</v>
      </c>
      <c r="AG205" s="6">
        <v>6104</v>
      </c>
      <c r="AH205" s="6">
        <v>6303</v>
      </c>
      <c r="AI205" s="6">
        <v>6613</v>
      </c>
      <c r="AJ205" s="6">
        <v>6503</v>
      </c>
      <c r="AK205" s="6">
        <v>6577.9998720000003</v>
      </c>
      <c r="AL205" s="6">
        <v>6465.9998720000003</v>
      </c>
      <c r="AM205" s="6">
        <v>6301.0001920000004</v>
      </c>
      <c r="AN205" s="6">
        <v>6416.9450809189839</v>
      </c>
      <c r="AO205" s="10">
        <v>3.1282333549061494E-4</v>
      </c>
      <c r="BQ205" s="27">
        <v>0</v>
      </c>
      <c r="BR205" s="28">
        <v>0</v>
      </c>
      <c r="BS205" s="28">
        <v>0</v>
      </c>
      <c r="BT205" s="28">
        <v>0</v>
      </c>
      <c r="BU205" s="28">
        <v>0</v>
      </c>
      <c r="BV205" s="28">
        <v>0</v>
      </c>
      <c r="BW205" s="28">
        <v>0</v>
      </c>
      <c r="BX205" s="28">
        <v>0</v>
      </c>
      <c r="BY205" s="28">
        <v>0</v>
      </c>
      <c r="BZ205" s="28">
        <v>1</v>
      </c>
      <c r="CA205" s="28">
        <v>0</v>
      </c>
      <c r="CB205" s="28">
        <v>0</v>
      </c>
      <c r="CC205" s="28">
        <v>0</v>
      </c>
      <c r="CD205" s="29">
        <v>0</v>
      </c>
      <c r="CE205" s="30">
        <f t="shared" si="3"/>
        <v>0</v>
      </c>
    </row>
    <row r="206" spans="1:83" x14ac:dyDescent="0.3">
      <c r="A206" t="s">
        <v>199</v>
      </c>
      <c r="B206" s="6"/>
      <c r="C206" s="6"/>
      <c r="D206" s="6"/>
      <c r="E206" s="6"/>
      <c r="F206" s="6"/>
      <c r="G206" s="6"/>
      <c r="H206" s="6"/>
      <c r="I206" s="6"/>
      <c r="J206" s="6"/>
      <c r="K206" s="6"/>
      <c r="L206" s="6"/>
      <c r="M206" s="6"/>
      <c r="N206" s="6"/>
      <c r="O206" s="6"/>
      <c r="P206" s="6"/>
      <c r="Q206" s="6"/>
      <c r="R206" s="6"/>
      <c r="S206" s="6"/>
      <c r="T206" s="6"/>
      <c r="U206" s="6"/>
      <c r="V206" s="6"/>
      <c r="W206" s="6">
        <v>6.0380299999999998E-3</v>
      </c>
      <c r="X206" s="6">
        <v>36.052999999999997</v>
      </c>
      <c r="Y206" s="6">
        <v>61.753292999999999</v>
      </c>
      <c r="Z206" s="6">
        <v>69.896167000000005</v>
      </c>
      <c r="AA206" s="6">
        <v>76.740390000000005</v>
      </c>
      <c r="AB206" s="6">
        <v>88.934619999999995</v>
      </c>
      <c r="AC206" s="6">
        <v>96.475999999999999</v>
      </c>
      <c r="AD206" s="6">
        <v>107.91200000000001</v>
      </c>
      <c r="AE206" s="6">
        <v>101.07299999999999</v>
      </c>
      <c r="AF206" s="6">
        <v>124.89100000000001</v>
      </c>
      <c r="AG206" s="6">
        <v>128.83600000000001</v>
      </c>
      <c r="AH206" s="6">
        <v>91.602186209999999</v>
      </c>
      <c r="AI206" s="6">
        <v>92.57366451</v>
      </c>
      <c r="AJ206" s="6">
        <v>91.860385919999999</v>
      </c>
      <c r="AK206" s="6">
        <v>84.918080000000003</v>
      </c>
      <c r="AL206" s="6">
        <v>85.051783999999998</v>
      </c>
      <c r="AM206" s="6">
        <v>98.463031999999998</v>
      </c>
      <c r="AN206" s="6">
        <v>109.9782944122872</v>
      </c>
      <c r="AO206" s="10">
        <v>1.8049052961824823E-3</v>
      </c>
      <c r="BQ206" s="27">
        <v>0</v>
      </c>
      <c r="BR206" s="28">
        <v>0</v>
      </c>
      <c r="BS206" s="28">
        <v>0</v>
      </c>
      <c r="BT206" s="28">
        <v>0</v>
      </c>
      <c r="BU206" s="28">
        <v>0</v>
      </c>
      <c r="BV206" s="28">
        <v>0</v>
      </c>
      <c r="BW206" s="28">
        <v>0</v>
      </c>
      <c r="BX206" s="28">
        <v>0</v>
      </c>
      <c r="BY206" s="28">
        <v>0</v>
      </c>
      <c r="BZ206" s="28">
        <v>0</v>
      </c>
      <c r="CA206" s="28">
        <v>1</v>
      </c>
      <c r="CB206" s="28">
        <v>0</v>
      </c>
      <c r="CC206" s="28">
        <v>0</v>
      </c>
      <c r="CD206" s="29">
        <v>0</v>
      </c>
      <c r="CE206" s="30">
        <f t="shared" si="3"/>
        <v>0</v>
      </c>
    </row>
    <row r="207" spans="1:83" x14ac:dyDescent="0.3">
      <c r="A207" t="s">
        <v>200</v>
      </c>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v>897.6199951171875</v>
      </c>
      <c r="AC207" s="6">
        <v>1692.9000244140625</v>
      </c>
      <c r="AD207" s="6">
        <v>3006.780029296875</v>
      </c>
      <c r="AE207" s="6">
        <v>2070.510009765625</v>
      </c>
      <c r="AF207" s="6">
        <v>2858</v>
      </c>
      <c r="AG207" s="6">
        <v>4275.7001953125</v>
      </c>
      <c r="AH207" s="6">
        <v>5693.2998046875</v>
      </c>
      <c r="AI207" s="6">
        <v>6689</v>
      </c>
      <c r="AJ207" s="6">
        <v>5653</v>
      </c>
      <c r="AK207" s="6">
        <v>3059</v>
      </c>
      <c r="AL207" s="6">
        <v>2740.8212890625</v>
      </c>
      <c r="AM207" s="6">
        <v>3901.487060546875</v>
      </c>
      <c r="AN207" s="6">
        <v>3898.9223754197219</v>
      </c>
      <c r="AO207" s="10">
        <v>9.00381584513711E-2</v>
      </c>
      <c r="BQ207" s="27">
        <v>0</v>
      </c>
      <c r="BR207" s="28">
        <v>1</v>
      </c>
      <c r="BS207" s="28">
        <v>0</v>
      </c>
      <c r="BT207" s="28">
        <v>0</v>
      </c>
      <c r="BU207" s="28">
        <v>1</v>
      </c>
      <c r="BV207" s="28">
        <v>0</v>
      </c>
      <c r="BW207" s="28">
        <v>0</v>
      </c>
      <c r="BX207" s="28">
        <v>0</v>
      </c>
      <c r="BY207" s="28">
        <v>0</v>
      </c>
      <c r="BZ207" s="28">
        <v>0</v>
      </c>
      <c r="CA207" s="28">
        <v>0</v>
      </c>
      <c r="CB207" s="28">
        <v>0</v>
      </c>
      <c r="CC207" s="28">
        <v>0</v>
      </c>
      <c r="CD207" s="29">
        <v>0</v>
      </c>
      <c r="CE207" s="30">
        <f t="shared" si="3"/>
        <v>1</v>
      </c>
    </row>
    <row r="208" spans="1:83" x14ac:dyDescent="0.3">
      <c r="A208" t="s">
        <v>201</v>
      </c>
      <c r="B208" s="6"/>
      <c r="C208" s="6"/>
      <c r="D208" s="6">
        <v>9.3547799999999999</v>
      </c>
      <c r="E208" s="6">
        <v>7.1451816999999993</v>
      </c>
      <c r="F208" s="6">
        <v>8.4680078999999999</v>
      </c>
      <c r="G208" s="6">
        <v>8.7351089000000002</v>
      </c>
      <c r="H208" s="6">
        <v>8.0225624999999994</v>
      </c>
      <c r="I208" s="6">
        <v>8.4627996000000003</v>
      </c>
      <c r="J208" s="6">
        <v>8.0095535899999994</v>
      </c>
      <c r="K208" s="6">
        <v>7.3194427599999994</v>
      </c>
      <c r="L208" s="6">
        <v>8.2114429999999992</v>
      </c>
      <c r="M208" s="6">
        <v>9.0586209000000011</v>
      </c>
      <c r="N208" s="6">
        <v>14.089256300000001</v>
      </c>
      <c r="O208" s="6">
        <v>12.043371899999999</v>
      </c>
      <c r="P208" s="6">
        <v>18.1190572</v>
      </c>
      <c r="Q208" s="6">
        <v>13.5075748</v>
      </c>
      <c r="R208" s="6">
        <v>35.570315999999998</v>
      </c>
      <c r="S208" s="6">
        <v>15.528985</v>
      </c>
      <c r="T208" s="6">
        <v>21.6072758</v>
      </c>
      <c r="U208" s="6">
        <v>25.9658096</v>
      </c>
      <c r="V208" s="6">
        <v>34.664645</v>
      </c>
      <c r="W208" s="6">
        <v>52.7029</v>
      </c>
      <c r="X208" s="6">
        <v>4.0971229349999998</v>
      </c>
      <c r="Y208" s="6">
        <v>3.9953733470000001</v>
      </c>
      <c r="Z208" s="6">
        <v>4.9300172190000007</v>
      </c>
      <c r="AA208" s="6">
        <v>5.0976132456699998</v>
      </c>
      <c r="AB208" s="6">
        <v>4.9897266380099996</v>
      </c>
      <c r="AC208" s="6">
        <v>5.5431830729999998</v>
      </c>
      <c r="AD208" s="6">
        <v>8.9066296989199998</v>
      </c>
      <c r="AE208" s="6">
        <v>11.49204372054</v>
      </c>
      <c r="AF208" s="6">
        <v>11.768615435599999</v>
      </c>
      <c r="AG208" s="6">
        <v>21.7658864872</v>
      </c>
      <c r="AH208" s="6">
        <v>22.036537532800001</v>
      </c>
      <c r="AI208" s="6">
        <v>23.710130912500002</v>
      </c>
      <c r="AJ208" s="6">
        <v>28.125315437999998</v>
      </c>
      <c r="AK208" s="6">
        <v>24.0735294375</v>
      </c>
      <c r="AL208" s="6">
        <v>18.863506162726619</v>
      </c>
      <c r="AM208" s="6">
        <v>18.863506162726619</v>
      </c>
      <c r="AN208" s="6">
        <v>19.415530179718402</v>
      </c>
      <c r="AO208" s="10">
        <v>2.0287910323634695E-2</v>
      </c>
      <c r="BQ208" s="27">
        <v>0</v>
      </c>
      <c r="BR208" s="28">
        <v>1</v>
      </c>
      <c r="BS208" s="28">
        <v>0</v>
      </c>
      <c r="BT208" s="28">
        <v>1</v>
      </c>
      <c r="BU208" s="28">
        <v>0</v>
      </c>
      <c r="BV208" s="28">
        <v>0</v>
      </c>
      <c r="BW208" s="28">
        <v>0</v>
      </c>
      <c r="BX208" s="28">
        <v>0</v>
      </c>
      <c r="BY208" s="28">
        <v>0</v>
      </c>
      <c r="BZ208" s="28">
        <v>0</v>
      </c>
      <c r="CA208" s="28">
        <v>0</v>
      </c>
      <c r="CB208" s="28">
        <v>1</v>
      </c>
      <c r="CC208" s="28">
        <v>1</v>
      </c>
      <c r="CD208" s="29">
        <v>0</v>
      </c>
      <c r="CE208" s="30">
        <f t="shared" si="3"/>
        <v>1</v>
      </c>
    </row>
    <row r="209" spans="1:83" x14ac:dyDescent="0.3">
      <c r="A209" t="s">
        <v>202</v>
      </c>
      <c r="B209" s="6"/>
      <c r="C209" s="6"/>
      <c r="D209" s="6"/>
      <c r="E209" s="6"/>
      <c r="F209" s="6"/>
      <c r="G209" s="6">
        <v>1</v>
      </c>
      <c r="H209" s="6"/>
      <c r="I209" s="6"/>
      <c r="J209" s="6"/>
      <c r="K209" s="6"/>
      <c r="L209" s="6">
        <v>1</v>
      </c>
      <c r="M209" s="6">
        <v>2</v>
      </c>
      <c r="N209" s="6">
        <v>2</v>
      </c>
      <c r="O209" s="6">
        <v>2</v>
      </c>
      <c r="P209" s="6">
        <v>2</v>
      </c>
      <c r="Q209" s="6">
        <v>2</v>
      </c>
      <c r="R209" s="6">
        <v>4</v>
      </c>
      <c r="S209" s="6">
        <v>17</v>
      </c>
      <c r="T209" s="6">
        <v>17</v>
      </c>
      <c r="U209" s="6">
        <v>17</v>
      </c>
      <c r="V209" s="6">
        <v>17</v>
      </c>
      <c r="W209" s="6">
        <v>19</v>
      </c>
      <c r="X209" s="6">
        <v>19</v>
      </c>
      <c r="Y209" s="6">
        <v>208</v>
      </c>
      <c r="Z209" s="6">
        <v>143</v>
      </c>
      <c r="AA209" s="6">
        <v>148</v>
      </c>
      <c r="AB209" s="6">
        <v>165</v>
      </c>
      <c r="AC209" s="6">
        <v>151</v>
      </c>
      <c r="AD209" s="6">
        <v>137</v>
      </c>
      <c r="AE209" s="6">
        <v>132</v>
      </c>
      <c r="AF209" s="6">
        <v>143</v>
      </c>
      <c r="AG209" s="6">
        <v>138</v>
      </c>
      <c r="AH209" s="6">
        <v>118</v>
      </c>
      <c r="AI209" s="6">
        <v>120</v>
      </c>
      <c r="AJ209" s="6">
        <v>128</v>
      </c>
      <c r="AK209" s="6">
        <v>161</v>
      </c>
      <c r="AL209" s="6">
        <v>279</v>
      </c>
      <c r="AM209" s="6">
        <v>279</v>
      </c>
      <c r="AN209" s="6">
        <v>297.08248453893884</v>
      </c>
      <c r="AO209" s="10">
        <v>3.0840719680564196E-3</v>
      </c>
      <c r="BQ209" s="27">
        <v>0</v>
      </c>
      <c r="BR209" s="28">
        <v>0</v>
      </c>
      <c r="BS209" s="28">
        <v>1</v>
      </c>
      <c r="BT209" s="28">
        <v>0</v>
      </c>
      <c r="BU209" s="28">
        <v>0</v>
      </c>
      <c r="BV209" s="28">
        <v>1</v>
      </c>
      <c r="BW209" s="28">
        <v>0</v>
      </c>
      <c r="BX209" s="28">
        <v>0</v>
      </c>
      <c r="BY209" s="28">
        <v>0</v>
      </c>
      <c r="BZ209" s="28">
        <v>0</v>
      </c>
      <c r="CA209" s="28">
        <v>0</v>
      </c>
      <c r="CB209" s="28">
        <v>0</v>
      </c>
      <c r="CC209" s="28">
        <v>0</v>
      </c>
      <c r="CD209" s="29">
        <v>0</v>
      </c>
      <c r="CE209" s="30">
        <f t="shared" si="3"/>
        <v>1</v>
      </c>
    </row>
    <row r="210" spans="1:83" x14ac:dyDescent="0.3">
      <c r="A210" t="s">
        <v>203</v>
      </c>
      <c r="B210" s="6"/>
      <c r="C210" s="6"/>
      <c r="D210" s="6"/>
      <c r="E210" s="6"/>
      <c r="F210" s="6"/>
      <c r="G210" s="6"/>
      <c r="H210" s="6"/>
      <c r="I210" s="6"/>
      <c r="J210" s="6"/>
      <c r="K210" s="6"/>
      <c r="L210" s="6"/>
      <c r="M210" s="6"/>
      <c r="N210" s="6"/>
      <c r="O210" s="6"/>
      <c r="P210" s="6"/>
      <c r="Q210" s="6"/>
      <c r="R210" s="6"/>
      <c r="S210" s="6"/>
      <c r="T210" s="6"/>
      <c r="U210" s="6"/>
      <c r="V210" s="6">
        <v>1340</v>
      </c>
      <c r="W210" s="6">
        <v>1100</v>
      </c>
      <c r="X210" s="6">
        <v>1770</v>
      </c>
      <c r="Y210" s="6">
        <v>2100</v>
      </c>
      <c r="Z210" s="6">
        <v>2310</v>
      </c>
      <c r="AA210" s="6">
        <v>3150</v>
      </c>
      <c r="AB210" s="6">
        <v>3800</v>
      </c>
      <c r="AC210" s="6">
        <v>6180</v>
      </c>
      <c r="AD210" s="6">
        <v>6805</v>
      </c>
      <c r="AE210" s="6">
        <v>6020</v>
      </c>
      <c r="AF210" s="6">
        <v>8260</v>
      </c>
      <c r="AG210" s="6">
        <v>8600</v>
      </c>
      <c r="AH210" s="6">
        <v>10000</v>
      </c>
      <c r="AI210" s="6">
        <v>11000</v>
      </c>
      <c r="AJ210" s="6">
        <v>12000</v>
      </c>
      <c r="AK210" s="6">
        <v>13000</v>
      </c>
      <c r="AL210" s="6">
        <v>14000</v>
      </c>
      <c r="AM210" s="6">
        <v>15000</v>
      </c>
      <c r="AN210" s="6">
        <v>15933.968169657446</v>
      </c>
      <c r="AO210" s="10">
        <v>6.599720076566451E-2</v>
      </c>
      <c r="BQ210" s="27">
        <v>0</v>
      </c>
      <c r="BR210" s="28">
        <v>1</v>
      </c>
      <c r="BS210" s="28">
        <v>0</v>
      </c>
      <c r="BT210" s="28">
        <v>1</v>
      </c>
      <c r="BU210" s="28">
        <v>0</v>
      </c>
      <c r="BV210" s="28">
        <v>0</v>
      </c>
      <c r="BW210" s="28">
        <v>0</v>
      </c>
      <c r="BX210" s="28">
        <v>0</v>
      </c>
      <c r="BY210" s="28">
        <v>0</v>
      </c>
      <c r="BZ210" s="28">
        <v>0</v>
      </c>
      <c r="CA210" s="28">
        <v>0</v>
      </c>
      <c r="CB210" s="28">
        <v>0</v>
      </c>
      <c r="CC210" s="28">
        <v>0</v>
      </c>
      <c r="CD210" s="29">
        <v>0</v>
      </c>
      <c r="CE210" s="30">
        <f t="shared" si="3"/>
        <v>1</v>
      </c>
    </row>
    <row r="211" spans="1:83" x14ac:dyDescent="0.3">
      <c r="A211" t="s">
        <v>204</v>
      </c>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11" t="s">
        <v>220</v>
      </c>
      <c r="BQ211" s="27">
        <v>0</v>
      </c>
      <c r="BR211" s="28">
        <v>0</v>
      </c>
      <c r="BS211" s="28">
        <v>0</v>
      </c>
      <c r="BT211" s="28">
        <v>0</v>
      </c>
      <c r="BU211" s="28">
        <v>0</v>
      </c>
      <c r="BV211" s="28">
        <v>0</v>
      </c>
      <c r="BW211" s="28">
        <v>0</v>
      </c>
      <c r="BX211" s="28">
        <v>0</v>
      </c>
      <c r="BY211" s="28">
        <v>0</v>
      </c>
      <c r="BZ211" s="28">
        <v>0</v>
      </c>
      <c r="CA211" s="28">
        <v>1</v>
      </c>
      <c r="CB211" s="28">
        <v>0</v>
      </c>
      <c r="CC211" s="28">
        <v>0</v>
      </c>
      <c r="CD211" s="29">
        <v>0</v>
      </c>
      <c r="CE211" s="30">
        <f t="shared" si="3"/>
        <v>0</v>
      </c>
    </row>
    <row r="212" spans="1:83" x14ac:dyDescent="0.3">
      <c r="A212" t="s">
        <v>205</v>
      </c>
      <c r="B212" s="6"/>
      <c r="C212" s="6"/>
      <c r="D212" s="6"/>
      <c r="E212" s="6"/>
      <c r="F212" s="6"/>
      <c r="G212" s="6"/>
      <c r="H212" s="6"/>
      <c r="I212" s="6"/>
      <c r="J212" s="6"/>
      <c r="K212" s="6"/>
      <c r="L212" s="6"/>
      <c r="M212" s="6"/>
      <c r="N212" s="6"/>
      <c r="O212" s="6"/>
      <c r="P212" s="6"/>
      <c r="Q212" s="6">
        <v>581.9</v>
      </c>
      <c r="R212" s="6">
        <v>542.29999999999995</v>
      </c>
      <c r="S212" s="6">
        <v>623.4</v>
      </c>
      <c r="T212" s="6">
        <v>1080.620973</v>
      </c>
      <c r="U212" s="6">
        <v>1116.562555</v>
      </c>
      <c r="V212" s="6">
        <v>1009.922853</v>
      </c>
      <c r="W212" s="6">
        <v>1066.1961490000001</v>
      </c>
      <c r="X212" s="6">
        <v>1035.4712810000001</v>
      </c>
      <c r="Y212" s="6">
        <v>572.42690100000004</v>
      </c>
      <c r="Z212" s="6">
        <v>637.43569400000001</v>
      </c>
      <c r="AA212" s="6">
        <v>378.33723889999999</v>
      </c>
      <c r="AB212" s="6">
        <v>464.05631789999995</v>
      </c>
      <c r="AC212" s="6">
        <v>598.54342320000001</v>
      </c>
      <c r="AD212" s="6">
        <v>740.72436549999998</v>
      </c>
      <c r="AE212" s="6">
        <v>755.23590790000003</v>
      </c>
      <c r="AF212" s="6">
        <v>927.13938670000005</v>
      </c>
      <c r="AG212" s="6">
        <v>1141.7130359</v>
      </c>
      <c r="AH212" s="6">
        <v>1737.0495529000002</v>
      </c>
      <c r="AI212" s="6">
        <v>1498.8924247</v>
      </c>
      <c r="AJ212" s="6">
        <v>1804.5424442000001</v>
      </c>
      <c r="AK212" s="6">
        <v>1825.859248</v>
      </c>
      <c r="AL212" s="6">
        <v>2095.4867840000002</v>
      </c>
      <c r="AM212" s="6">
        <v>2142.877888</v>
      </c>
      <c r="AN212" s="6">
        <v>2560.73907616</v>
      </c>
      <c r="AO212" s="11">
        <v>0.17699999999999999</v>
      </c>
      <c r="BQ212" s="27">
        <v>0</v>
      </c>
      <c r="BR212" s="28">
        <v>1</v>
      </c>
      <c r="BS212" s="28">
        <v>0</v>
      </c>
      <c r="BT212" s="28">
        <v>0</v>
      </c>
      <c r="BU212" s="28">
        <v>0</v>
      </c>
      <c r="BV212" s="28">
        <v>0</v>
      </c>
      <c r="BW212" s="28">
        <v>1</v>
      </c>
      <c r="BX212" s="28">
        <v>0</v>
      </c>
      <c r="BY212" s="28">
        <v>0</v>
      </c>
      <c r="BZ212" s="28">
        <v>0</v>
      </c>
      <c r="CA212" s="28">
        <v>0</v>
      </c>
      <c r="CB212" s="28">
        <v>0</v>
      </c>
      <c r="CC212" s="28">
        <v>0</v>
      </c>
      <c r="CD212" s="29">
        <v>1</v>
      </c>
      <c r="CE212" s="30">
        <f t="shared" si="3"/>
        <v>1</v>
      </c>
    </row>
    <row r="213" spans="1:83" x14ac:dyDescent="0.3">
      <c r="A213" t="s">
        <v>206</v>
      </c>
      <c r="B213" s="6"/>
      <c r="C213" s="6"/>
      <c r="D213" s="6"/>
      <c r="E213" s="6"/>
      <c r="F213" s="6"/>
      <c r="G213" s="6"/>
      <c r="H213" s="6"/>
      <c r="I213" s="6"/>
      <c r="J213" s="6"/>
      <c r="K213" s="6"/>
      <c r="L213" s="6">
        <v>1500</v>
      </c>
      <c r="M213" s="6">
        <v>998</v>
      </c>
      <c r="N213" s="6">
        <v>1020</v>
      </c>
      <c r="O213" s="6">
        <v>1040</v>
      </c>
      <c r="P213" s="6">
        <v>1060</v>
      </c>
      <c r="Q213" s="6">
        <v>1080</v>
      </c>
      <c r="R213" s="6">
        <v>1140</v>
      </c>
      <c r="S213" s="6">
        <v>1170</v>
      </c>
      <c r="T213" s="6">
        <v>1200</v>
      </c>
      <c r="U213" s="6">
        <v>1220</v>
      </c>
      <c r="V213" s="6">
        <v>1290</v>
      </c>
      <c r="W213" s="6">
        <v>1300</v>
      </c>
      <c r="X213" s="6">
        <v>1290</v>
      </c>
      <c r="Y213" s="6">
        <v>1270</v>
      </c>
      <c r="Z213" s="6">
        <v>1280</v>
      </c>
      <c r="AA213" s="6">
        <v>1282.5989999999999</v>
      </c>
      <c r="AB213" s="6">
        <v>1282.5999999999999</v>
      </c>
      <c r="AC213" s="6">
        <v>1321.52</v>
      </c>
      <c r="AD213" s="6">
        <v>1410.52</v>
      </c>
      <c r="AE213" s="6">
        <v>1160</v>
      </c>
      <c r="AF213" s="6">
        <v>1526</v>
      </c>
      <c r="AG213" s="6">
        <v>1403.92</v>
      </c>
      <c r="AH213" s="6">
        <v>3351</v>
      </c>
      <c r="AI213" s="6">
        <v>3342.5</v>
      </c>
      <c r="AJ213" s="6">
        <v>3350.5</v>
      </c>
      <c r="AK213" s="6">
        <v>3350.5000960000002</v>
      </c>
      <c r="AL213" s="6">
        <v>3770.5840640000001</v>
      </c>
      <c r="AM213" s="6">
        <v>3770.5840640000001</v>
      </c>
      <c r="AN213" s="6">
        <v>3350.5000960000002</v>
      </c>
      <c r="AO213" s="10">
        <v>0.11746249109521807</v>
      </c>
      <c r="BQ213" s="27">
        <v>1</v>
      </c>
      <c r="BR213" s="28">
        <v>0</v>
      </c>
      <c r="BS213" s="28">
        <v>0</v>
      </c>
      <c r="BT213" s="28">
        <v>0</v>
      </c>
      <c r="BU213" s="28">
        <v>0</v>
      </c>
      <c r="BV213" s="28">
        <v>0</v>
      </c>
      <c r="BW213" s="28">
        <v>1</v>
      </c>
      <c r="BX213" s="28">
        <v>0</v>
      </c>
      <c r="BY213" s="28">
        <v>0</v>
      </c>
      <c r="BZ213" s="28">
        <v>0</v>
      </c>
      <c r="CA213" s="28">
        <v>0</v>
      </c>
      <c r="CB213" s="28">
        <v>1</v>
      </c>
      <c r="CC213" s="28">
        <v>0</v>
      </c>
      <c r="CD213" s="29">
        <v>1</v>
      </c>
      <c r="CE213" s="30">
        <f t="shared" si="3"/>
        <v>1</v>
      </c>
    </row>
    <row r="214" spans="1:83" x14ac:dyDescent="0.3">
      <c r="A214" t="s">
        <v>207</v>
      </c>
      <c r="B214" s="6"/>
      <c r="C214" s="6"/>
      <c r="D214" s="6"/>
      <c r="E214" s="6"/>
      <c r="F214" s="6"/>
      <c r="G214" s="6"/>
      <c r="H214" s="6"/>
      <c r="I214" s="6"/>
      <c r="J214" s="6"/>
      <c r="K214" s="6"/>
      <c r="L214" s="6"/>
      <c r="M214" s="6"/>
      <c r="N214" s="6"/>
      <c r="O214" s="6"/>
      <c r="P214" s="6"/>
      <c r="Q214" s="6"/>
      <c r="R214" s="6"/>
      <c r="S214" s="6"/>
      <c r="T214" s="6"/>
      <c r="U214" s="6"/>
      <c r="V214" s="6"/>
      <c r="W214" s="6"/>
      <c r="X214" s="6"/>
      <c r="Y214" s="6">
        <v>36.299999999999997</v>
      </c>
      <c r="Z214" s="6">
        <v>48.4</v>
      </c>
      <c r="AA214" s="6">
        <v>52.87</v>
      </c>
      <c r="AB214" s="6">
        <v>57.68</v>
      </c>
      <c r="AC214" s="6">
        <v>59.3</v>
      </c>
      <c r="AD214" s="6">
        <v>68.194999999999993</v>
      </c>
      <c r="AE214" s="6">
        <v>41.264000000000003</v>
      </c>
      <c r="AF214" s="6">
        <v>43.657311999999997</v>
      </c>
      <c r="AG214" s="6">
        <v>46.276750719999995</v>
      </c>
      <c r="AH214" s="6">
        <v>72.864000000000004</v>
      </c>
      <c r="AI214" s="6">
        <v>53.980262060000001</v>
      </c>
      <c r="AJ214" s="6">
        <v>58.300302430000002</v>
      </c>
      <c r="AK214" s="6">
        <v>47.04654</v>
      </c>
      <c r="AL214" s="6">
        <v>38.464440000000003</v>
      </c>
      <c r="AM214" s="6">
        <v>93.644096000000005</v>
      </c>
      <c r="AN214" s="6">
        <v>100.91015125859116</v>
      </c>
      <c r="AO214" s="10">
        <v>3.9145841903402579E-3</v>
      </c>
      <c r="BQ214" s="27">
        <v>0</v>
      </c>
      <c r="BR214" s="28">
        <v>1</v>
      </c>
      <c r="BS214" s="28">
        <v>0</v>
      </c>
      <c r="BT214" s="28">
        <v>0</v>
      </c>
      <c r="BU214" s="28">
        <v>0</v>
      </c>
      <c r="BV214" s="28">
        <v>0</v>
      </c>
      <c r="BW214" s="28">
        <v>0</v>
      </c>
      <c r="BX214" s="28">
        <v>0</v>
      </c>
      <c r="BY214" s="28">
        <v>1</v>
      </c>
      <c r="BZ214" s="28">
        <v>0</v>
      </c>
      <c r="CA214" s="28">
        <v>0</v>
      </c>
      <c r="CB214" s="28">
        <v>1</v>
      </c>
      <c r="CC214" s="28">
        <v>0</v>
      </c>
      <c r="CD214" s="29">
        <v>0</v>
      </c>
      <c r="CE214" s="30">
        <f t="shared" si="3"/>
        <v>1</v>
      </c>
    </row>
    <row r="215" spans="1:83" ht="15" thickBot="1" x14ac:dyDescent="0.35">
      <c r="A215" s="36" t="s">
        <v>208</v>
      </c>
      <c r="B215" s="37">
        <v>16.891616800000001</v>
      </c>
      <c r="C215" s="37">
        <v>28.294628239999998</v>
      </c>
      <c r="D215" s="37">
        <v>32.89533454</v>
      </c>
      <c r="E215" s="37">
        <v>19.556180569999999</v>
      </c>
      <c r="F215" s="37">
        <v>3.80628659</v>
      </c>
      <c r="G215" s="37">
        <v>0.61964083999999997</v>
      </c>
      <c r="H215" s="37">
        <v>0.78505462999999986</v>
      </c>
      <c r="I215" s="37">
        <v>1.1430257800000001</v>
      </c>
      <c r="J215" s="37">
        <v>1.3829464500000002</v>
      </c>
      <c r="K215" s="37">
        <v>0.71224889000000002</v>
      </c>
      <c r="L215" s="37">
        <v>0.84863586000000013</v>
      </c>
      <c r="M215" s="37">
        <v>0.34984212299999995</v>
      </c>
      <c r="N215" s="37">
        <v>0.58772689</v>
      </c>
      <c r="O215" s="37">
        <v>1.12580886</v>
      </c>
      <c r="P215" s="37">
        <v>43.685417560000005</v>
      </c>
      <c r="Q215" s="37"/>
      <c r="R215" s="37"/>
      <c r="S215" s="37"/>
      <c r="T215" s="37"/>
      <c r="U215" s="37"/>
      <c r="V215" s="37"/>
      <c r="W215" s="37"/>
      <c r="X215" s="37"/>
      <c r="Y215" s="37"/>
      <c r="Z215" s="37"/>
      <c r="AA215" s="37"/>
      <c r="AB215" s="37"/>
      <c r="AC215" s="37"/>
      <c r="AD215" s="37"/>
      <c r="AE215" s="37">
        <v>1205.6569489999999</v>
      </c>
      <c r="AF215" s="37">
        <v>1413.248656362</v>
      </c>
      <c r="AG215" s="37">
        <v>1919.4760024949999</v>
      </c>
      <c r="AH215" s="37">
        <v>2113.5796680529998</v>
      </c>
      <c r="AI215" s="37">
        <v>1890.2714731040001</v>
      </c>
      <c r="AJ215" s="37">
        <v>1903.9708514189999</v>
      </c>
      <c r="AK215" s="37">
        <v>2046.5797884999999</v>
      </c>
      <c r="AL215" s="37">
        <v>1856.0348925000001</v>
      </c>
      <c r="AM215" s="37">
        <v>1729.88384</v>
      </c>
      <c r="AN215" s="37">
        <v>1856.03493</v>
      </c>
      <c r="AO215" s="38">
        <v>9.5834921774151913E-2</v>
      </c>
      <c r="BQ215" s="31">
        <v>1</v>
      </c>
      <c r="BR215" s="32">
        <v>0</v>
      </c>
      <c r="BS215" s="32">
        <v>0</v>
      </c>
      <c r="BT215" s="32">
        <v>0</v>
      </c>
      <c r="BU215" s="32">
        <v>0</v>
      </c>
      <c r="BV215" s="32">
        <v>0</v>
      </c>
      <c r="BW215" s="32">
        <v>0</v>
      </c>
      <c r="BX215" s="32">
        <v>0</v>
      </c>
      <c r="BY215" s="32">
        <v>1</v>
      </c>
      <c r="BZ215" s="32">
        <v>0</v>
      </c>
      <c r="CA215" s="32">
        <v>0</v>
      </c>
      <c r="CB215" s="32">
        <v>0</v>
      </c>
      <c r="CC215" s="32">
        <v>0</v>
      </c>
      <c r="CD215" s="33">
        <v>1</v>
      </c>
      <c r="CE215" s="34">
        <f t="shared" si="3"/>
        <v>1</v>
      </c>
    </row>
    <row r="216" spans="1:83" s="48" customFormat="1" x14ac:dyDescent="0.3">
      <c r="A216" s="45" t="s">
        <v>221</v>
      </c>
      <c r="B216" s="46">
        <f>SUMPRODUCT(B2:B215,$CE2:$CE215)</f>
        <v>17568.196398624001</v>
      </c>
      <c r="C216" s="46">
        <f>SUMPRODUCT(C2:C215,$CE2:$CE215)</f>
        <v>17805.553010775999</v>
      </c>
      <c r="D216" s="46">
        <f>SUMPRODUCT(D2:D215,$CE2:$CE215)</f>
        <v>19258.015387133004</v>
      </c>
      <c r="E216" s="46">
        <f>SUMPRODUCT(E2:E215,$CE2:$CE215)</f>
        <v>20820.040546446005</v>
      </c>
      <c r="F216" s="46">
        <f>SUMPRODUCT(F2:F215,$CE2:$CE215)</f>
        <v>20129.127322991997</v>
      </c>
      <c r="G216" s="46">
        <f>SUMPRODUCT(G2:G215,$CE2:$CE215)</f>
        <v>19319.194634691998</v>
      </c>
      <c r="H216" s="46">
        <f>SUMPRODUCT(H2:H215,$CE2:$CE215)</f>
        <v>19660.453997645996</v>
      </c>
      <c r="I216" s="46">
        <f>SUMPRODUCT(I2:I215,$CE2:$CE215)</f>
        <v>22509.260364175498</v>
      </c>
      <c r="J216" s="46">
        <f>SUMPRODUCT(J2:J215,$CE2:$CE215)</f>
        <v>22379.180076962002</v>
      </c>
      <c r="K216" s="46">
        <f>SUMPRODUCT(K2:K215,$CE2:$CE215)</f>
        <v>24363.839815355004</v>
      </c>
      <c r="L216" s="46">
        <f>SUMPRODUCT(L2:L215,$CE2:$CE215)</f>
        <v>28589.115065623002</v>
      </c>
      <c r="M216" s="46">
        <f>SUMPRODUCT(M2:M215,$CE2:$CE215)</f>
        <v>31415.011145214998</v>
      </c>
      <c r="N216" s="46">
        <f>SUMPRODUCT(N2:N215,$CE2:$CE215)</f>
        <v>36736.485891546006</v>
      </c>
      <c r="O216" s="46">
        <f>SUMPRODUCT(O2:O215,$CE2:$CE215)</f>
        <v>38457.691492115984</v>
      </c>
      <c r="P216" s="46">
        <f>SUMPRODUCT(P2:P215,$CE2:$CE215)</f>
        <v>47432.446255641495</v>
      </c>
      <c r="Q216" s="46">
        <f>SUMPRODUCT(Q2:Q215,$CE2:$CE215)</f>
        <v>52937.066063670005</v>
      </c>
      <c r="R216" s="46">
        <f>SUMPRODUCT(R2:R215,$CE2:$CE215)</f>
        <v>56941.458562143409</v>
      </c>
      <c r="S216" s="46">
        <f>SUMPRODUCT(S2:S215,$CE2:$CE215)</f>
        <v>66808.878449775977</v>
      </c>
      <c r="T216" s="46">
        <f>SUMPRODUCT(T2:T215,$CE2:$CE215)</f>
        <v>65020.112014036102</v>
      </c>
      <c r="U216" s="46">
        <f>SUMPRODUCT(U2:U215,$CE2:$CE215)</f>
        <v>68450.413320472988</v>
      </c>
      <c r="V216" s="46">
        <f>SUMPRODUCT(V2:V215,$CE2:$CE215)</f>
        <v>74680.646601608998</v>
      </c>
      <c r="W216" s="46">
        <f>SUMPRODUCT(W2:W215,$CE2:$CE215)</f>
        <v>83396.060109932994</v>
      </c>
      <c r="X216" s="46">
        <f>SUMPRODUCT(X2:X215,$CE2:$CE215)</f>
        <v>98630.613985727512</v>
      </c>
      <c r="Y216" s="46">
        <f>SUMPRODUCT(Y2:Y215,$CE2:$CE215)</f>
        <v>122931.333741984</v>
      </c>
      <c r="Z216" s="46">
        <f>SUMPRODUCT(Z2:Z215,$CE2:$CE215)</f>
        <v>140376.15103267971</v>
      </c>
      <c r="AA216" s="46">
        <f>SUMPRODUCT(AA2:AA215,$CE2:$CE215)</f>
        <v>194490.5733237417</v>
      </c>
      <c r="AB216" s="46">
        <f>SUMPRODUCT(AB2:AB215,$CE2:$CE215)</f>
        <v>227550.72925034349</v>
      </c>
      <c r="AC216" s="46">
        <f>SUMPRODUCT(AC2:AC215,$CE2:$CE215)</f>
        <v>278013.09218797419</v>
      </c>
      <c r="AD216" s="46">
        <f>SUMPRODUCT(AD2:AD215,$CE2:$CE215)</f>
        <v>323904.04954862176</v>
      </c>
      <c r="AE216" s="46">
        <f>SUMPRODUCT(AE2:AE215,$CE2:$CE215)</f>
        <v>306943.72695815651</v>
      </c>
      <c r="AF216" s="46">
        <f>SUMPRODUCT(AF2:AF215,$CE2:$CE215)</f>
        <v>342405.62965013337</v>
      </c>
      <c r="AG216" s="46">
        <f>SUMPRODUCT(AG2:AG215,$CE2:$CE215)</f>
        <v>386834.34139538661</v>
      </c>
      <c r="AH216" s="46">
        <f>SUMPRODUCT(AH2:AH215,$CE2:$CE215)</f>
        <v>409738.3535701689</v>
      </c>
      <c r="AI216" s="46">
        <f>SUMPRODUCT(AI2:AI215,$CE2:$CE215)</f>
        <v>431172.64230425894</v>
      </c>
      <c r="AJ216" s="46">
        <f>SUMPRODUCT(AJ2:AJ215,$CE2:$CE215)</f>
        <v>448729.81047474738</v>
      </c>
      <c r="AK216" s="46">
        <f>SUMPRODUCT(AK2:AK215,$CE2:$CE215)</f>
        <v>450872.28800953587</v>
      </c>
      <c r="AL216" s="46">
        <f>SUMPRODUCT(AL2:AL215,$CE2:$CE215)</f>
        <v>443831.43006849807</v>
      </c>
      <c r="AM216" s="46">
        <f>SUMPRODUCT(AM2:AM215,$CE2:$CE215)</f>
        <v>483097.71289860661</v>
      </c>
      <c r="AN216" s="46">
        <f>SUMPRODUCT(AN2:AN215,$CE2:$CE215)</f>
        <v>529301.45804786903</v>
      </c>
      <c r="AO216" s="47"/>
    </row>
    <row r="217" spans="1:83" s="52" customFormat="1" x14ac:dyDescent="0.25">
      <c r="A217" s="49" t="s">
        <v>216</v>
      </c>
      <c r="B217" s="50">
        <f t="shared" ref="B217:AN217" si="4">SUM(B2:B215)</f>
        <v>35813.937460414003</v>
      </c>
      <c r="C217" s="50">
        <f t="shared" si="4"/>
        <v>34887.164669875994</v>
      </c>
      <c r="D217" s="50">
        <f t="shared" si="4"/>
        <v>36041.330782243014</v>
      </c>
      <c r="E217" s="50">
        <f t="shared" si="4"/>
        <v>36578.391326845987</v>
      </c>
      <c r="F217" s="50">
        <f t="shared" si="4"/>
        <v>35361.109730092001</v>
      </c>
      <c r="G217" s="50">
        <f t="shared" si="4"/>
        <v>34555.884064521997</v>
      </c>
      <c r="H217" s="50">
        <f t="shared" si="4"/>
        <v>40459.240711266015</v>
      </c>
      <c r="I217" s="50">
        <f t="shared" si="4"/>
        <v>48817.480848105501</v>
      </c>
      <c r="J217" s="50">
        <f t="shared" si="4"/>
        <v>52361.348035882002</v>
      </c>
      <c r="K217" s="50">
        <f t="shared" si="4"/>
        <v>54748.824382124993</v>
      </c>
      <c r="L217" s="50">
        <f t="shared" si="4"/>
        <v>64034.126540803001</v>
      </c>
      <c r="M217" s="50">
        <f t="shared" si="4"/>
        <v>67753.615228124996</v>
      </c>
      <c r="N217" s="50">
        <f t="shared" si="4"/>
        <v>75215.323305136015</v>
      </c>
      <c r="O217" s="50">
        <f t="shared" si="4"/>
        <v>75210.755381468989</v>
      </c>
      <c r="P217" s="50">
        <f t="shared" si="4"/>
        <v>85677.24756670151</v>
      </c>
      <c r="Q217" s="50">
        <f t="shared" si="4"/>
        <v>97888.726384778973</v>
      </c>
      <c r="R217" s="50">
        <f t="shared" si="4"/>
        <v>102763.00836336642</v>
      </c>
      <c r="S217" s="50">
        <f t="shared" si="4"/>
        <v>117241.99475030304</v>
      </c>
      <c r="T217" s="50">
        <f t="shared" si="4"/>
        <v>114004.71558176812</v>
      </c>
      <c r="U217" s="50">
        <f t="shared" si="4"/>
        <v>121671.36592067301</v>
      </c>
      <c r="V217" s="50">
        <f t="shared" si="4"/>
        <v>126749.68574068104</v>
      </c>
      <c r="W217" s="50">
        <f t="shared" si="4"/>
        <v>140338.80934765303</v>
      </c>
      <c r="X217" s="50">
        <f t="shared" si="4"/>
        <v>163489.36008062851</v>
      </c>
      <c r="Y217" s="50">
        <f t="shared" si="4"/>
        <v>197182.5171035339</v>
      </c>
      <c r="Z217" s="50">
        <f t="shared" si="4"/>
        <v>226425.9779397377</v>
      </c>
      <c r="AA217" s="50">
        <f t="shared" si="4"/>
        <v>284762.02977365244</v>
      </c>
      <c r="AB217" s="50">
        <f t="shared" si="4"/>
        <v>328127.2570687221</v>
      </c>
      <c r="AC217" s="50">
        <f t="shared" si="4"/>
        <v>396162.37925189279</v>
      </c>
      <c r="AD217" s="50">
        <f t="shared" si="4"/>
        <v>458333.94430672377</v>
      </c>
      <c r="AE217" s="50">
        <f t="shared" si="4"/>
        <v>432704.42321011855</v>
      </c>
      <c r="AF217" s="50">
        <f t="shared" si="4"/>
        <v>469852.28059783415</v>
      </c>
      <c r="AG217" s="50">
        <f t="shared" si="4"/>
        <v>528549.96457313164</v>
      </c>
      <c r="AH217" s="50">
        <f t="shared" si="4"/>
        <v>549452.40877925232</v>
      </c>
      <c r="AI217" s="50">
        <f t="shared" si="4"/>
        <v>580511.26051856834</v>
      </c>
      <c r="AJ217" s="50">
        <f t="shared" si="4"/>
        <v>603223.890181995</v>
      </c>
      <c r="AK217" s="50">
        <f t="shared" si="4"/>
        <v>595830.91972246929</v>
      </c>
      <c r="AL217" s="50">
        <f t="shared" si="4"/>
        <v>589369.08270679973</v>
      </c>
      <c r="AM217" s="50">
        <f t="shared" si="4"/>
        <v>632727.35032760282</v>
      </c>
      <c r="AN217" s="50">
        <f t="shared" si="4"/>
        <v>689403.8622412394</v>
      </c>
      <c r="AO217" s="51"/>
    </row>
    <row r="218" spans="1:83" s="7" customFormat="1" x14ac:dyDescent="0.3">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13"/>
      <c r="AO218" s="13"/>
    </row>
    <row r="219" spans="1:83" x14ac:dyDescent="0.3">
      <c r="A219" s="39" t="s">
        <v>237</v>
      </c>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c r="AD219"/>
      <c r="AE219"/>
      <c r="AF219"/>
      <c r="AG219"/>
      <c r="AH219"/>
      <c r="AI219"/>
      <c r="AJ219"/>
      <c r="AK219"/>
      <c r="AL219"/>
      <c r="AM219"/>
      <c r="AN219" s="14"/>
      <c r="AO219" s="15"/>
    </row>
    <row r="220" spans="1:83" x14ac:dyDescent="0.3">
      <c r="A220" s="40" t="s">
        <v>209</v>
      </c>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c r="AD220"/>
      <c r="AE220"/>
      <c r="AF220"/>
      <c r="AG220"/>
      <c r="AH220"/>
      <c r="AI220"/>
      <c r="AJ220"/>
      <c r="AK220"/>
      <c r="AL220"/>
      <c r="AM220"/>
    </row>
    <row r="221" spans="1:83" x14ac:dyDescent="0.3">
      <c r="A221" s="41" t="s">
        <v>238</v>
      </c>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17"/>
      <c r="AD221" s="17"/>
      <c r="AE221" s="17"/>
      <c r="AF221" s="17"/>
    </row>
    <row r="222" spans="1:83" x14ac:dyDescent="0.3">
      <c r="A222" s="44" t="s">
        <v>239</v>
      </c>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17"/>
      <c r="AD222" s="17"/>
      <c r="AE222" s="17"/>
      <c r="AF222" s="17"/>
    </row>
    <row r="223" spans="1:83" x14ac:dyDescent="0.3">
      <c r="A223" s="43" t="s">
        <v>240</v>
      </c>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17"/>
      <c r="AD223" s="17"/>
      <c r="AE223" s="17"/>
      <c r="AF223" s="17"/>
    </row>
    <row r="224" spans="1:83" x14ac:dyDescent="0.3">
      <c r="A224" s="40" t="s">
        <v>219</v>
      </c>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17"/>
      <c r="AD224" s="17"/>
      <c r="AE224" s="17"/>
      <c r="AF224" s="17"/>
    </row>
    <row r="225" spans="1:32" x14ac:dyDescent="0.3">
      <c r="A225" s="40" t="s">
        <v>241</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17"/>
      <c r="AD225" s="17"/>
      <c r="AE225" s="17"/>
      <c r="AF225" s="17"/>
    </row>
    <row r="226" spans="1:32" x14ac:dyDescent="0.3">
      <c r="A226" s="1"/>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row>
    <row r="227" spans="1:32" x14ac:dyDescent="0.3">
      <c r="A227" s="1"/>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row>
    <row r="228" spans="1:32" x14ac:dyDescent="0.3">
      <c r="A228" s="1"/>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row>
    <row r="229" spans="1:32" x14ac:dyDescent="0.3">
      <c r="A229" s="1"/>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row>
    <row r="230" spans="1:32" x14ac:dyDescent="0.3">
      <c r="A230" s="1"/>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row>
    <row r="231" spans="1:32" x14ac:dyDescent="0.3">
      <c r="A231" s="1"/>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row>
    <row r="232" spans="1:32" x14ac:dyDescent="0.3">
      <c r="A232" s="1"/>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row>
    <row r="233" spans="1:32" x14ac:dyDescent="0.3">
      <c r="A233" s="1"/>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row>
    <row r="234" spans="1:32" x14ac:dyDescent="0.3">
      <c r="A234" s="1"/>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row>
    <row r="235" spans="1:32" x14ac:dyDescent="0.3">
      <c r="A235" s="1"/>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row>
    <row r="236" spans="1:32" x14ac:dyDescent="0.3">
      <c r="A236" s="1"/>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row>
    <row r="237" spans="1:32" x14ac:dyDescent="0.3">
      <c r="A237" s="1"/>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row>
    <row r="238" spans="1:32" x14ac:dyDescent="0.3">
      <c r="A238" s="1"/>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row>
    <row r="239" spans="1:32" x14ac:dyDescent="0.3">
      <c r="A239" s="1"/>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row>
    <row r="240" spans="1:32" x14ac:dyDescent="0.3">
      <c r="A240" s="1"/>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row>
    <row r="241" spans="2:41" s="1" customFormat="1" x14ac:dyDescent="0.3">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2"/>
      <c r="AK241" s="18"/>
      <c r="AO241" s="16"/>
    </row>
    <row r="242" spans="2:41" s="1" customFormat="1" x14ac:dyDescent="0.3">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2"/>
      <c r="AK242" s="18"/>
      <c r="AO242" s="16"/>
    </row>
    <row r="243" spans="2:41" s="1" customFormat="1" x14ac:dyDescent="0.3">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2"/>
      <c r="AK243" s="18"/>
      <c r="AO243" s="16"/>
    </row>
    <row r="244" spans="2:41" s="1" customFormat="1" x14ac:dyDescent="0.3">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2"/>
      <c r="AK244" s="18"/>
      <c r="AO244" s="16"/>
    </row>
    <row r="245" spans="2:41" s="1" customFormat="1" x14ac:dyDescent="0.3">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2"/>
      <c r="AK245" s="18"/>
      <c r="AO245" s="16"/>
    </row>
    <row r="246" spans="2:41" s="1" customFormat="1" x14ac:dyDescent="0.3">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2"/>
      <c r="AK246" s="18"/>
      <c r="AO246" s="16"/>
    </row>
    <row r="247" spans="2:41" s="1" customFormat="1" x14ac:dyDescent="0.3">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2"/>
      <c r="AK247" s="18"/>
      <c r="AO247" s="16"/>
    </row>
    <row r="248" spans="2:41" s="1" customFormat="1" x14ac:dyDescent="0.3">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2"/>
      <c r="AK248" s="18"/>
      <c r="AO248" s="16"/>
    </row>
    <row r="249" spans="2:41" s="1" customFormat="1" x14ac:dyDescent="0.3">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2"/>
      <c r="AK249" s="18"/>
      <c r="AO249" s="16"/>
    </row>
    <row r="250" spans="2:41" s="1" customFormat="1" x14ac:dyDescent="0.3">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2"/>
      <c r="AK250" s="18"/>
      <c r="AO250" s="16"/>
    </row>
    <row r="251" spans="2:41" s="1" customFormat="1" x14ac:dyDescent="0.3">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2"/>
      <c r="AK251" s="18"/>
      <c r="AO251" s="16"/>
    </row>
    <row r="252" spans="2:41" s="1" customFormat="1" x14ac:dyDescent="0.3">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2"/>
      <c r="AK252" s="18"/>
      <c r="AO252" s="16"/>
    </row>
    <row r="253" spans="2:41" s="1" customFormat="1" x14ac:dyDescent="0.3">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2"/>
      <c r="AK253" s="18"/>
      <c r="AO253" s="16"/>
    </row>
    <row r="254" spans="2:41" s="1" customFormat="1" x14ac:dyDescent="0.3">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2"/>
      <c r="AK254" s="18"/>
      <c r="AO254" s="16"/>
    </row>
    <row r="255" spans="2:41" s="1" customFormat="1" x14ac:dyDescent="0.3">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2"/>
      <c r="AK255" s="18"/>
      <c r="AO255" s="16"/>
    </row>
    <row r="256" spans="2:41" s="1" customFormat="1" x14ac:dyDescent="0.3">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2"/>
      <c r="AK256" s="18"/>
      <c r="AO256" s="16"/>
    </row>
    <row r="257" spans="2:41" s="1" customFormat="1" x14ac:dyDescent="0.3">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2"/>
      <c r="AK257" s="18"/>
      <c r="AO257" s="16"/>
    </row>
    <row r="258" spans="2:41" s="1" customFormat="1" x14ac:dyDescent="0.3">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2"/>
      <c r="AK258" s="18"/>
      <c r="AO258" s="16"/>
    </row>
    <row r="259" spans="2:41" s="1" customFormat="1" x14ac:dyDescent="0.3">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2"/>
      <c r="AK259" s="18"/>
      <c r="AO259" s="16"/>
    </row>
    <row r="260" spans="2:41" s="1" customFormat="1" x14ac:dyDescent="0.3">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2"/>
      <c r="AK260" s="18"/>
      <c r="AO260" s="16"/>
    </row>
    <row r="261" spans="2:41" s="1" customFormat="1" x14ac:dyDescent="0.3">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2"/>
      <c r="AK261" s="18"/>
      <c r="AO261" s="16"/>
    </row>
    <row r="262" spans="2:41" s="1" customFormat="1" x14ac:dyDescent="0.3">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2"/>
      <c r="AK262" s="18"/>
      <c r="AO262" s="16"/>
    </row>
    <row r="263" spans="2:41" s="1" customFormat="1" x14ac:dyDescent="0.3">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2"/>
      <c r="AK263" s="18"/>
      <c r="AO263" s="16"/>
    </row>
    <row r="264" spans="2:41" s="1" customFormat="1" x14ac:dyDescent="0.3">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2"/>
      <c r="AK264" s="18"/>
      <c r="AO264" s="16"/>
    </row>
    <row r="265" spans="2:41" s="1" customFormat="1" x14ac:dyDescent="0.3">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2"/>
      <c r="AK265" s="18"/>
      <c r="AO265" s="16"/>
    </row>
    <row r="266" spans="2:41" s="1" customFormat="1" x14ac:dyDescent="0.3">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2"/>
      <c r="AK266" s="18"/>
      <c r="AO266" s="16"/>
    </row>
    <row r="267" spans="2:41" s="1" customFormat="1" x14ac:dyDescent="0.3">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2"/>
      <c r="AK267" s="18"/>
      <c r="AO267" s="16"/>
    </row>
    <row r="268" spans="2:41" s="1" customFormat="1" x14ac:dyDescent="0.3">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2"/>
      <c r="AK268" s="18"/>
      <c r="AO268" s="16"/>
    </row>
    <row r="269" spans="2:41" s="1" customFormat="1" x14ac:dyDescent="0.3">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2"/>
      <c r="AK269" s="18"/>
      <c r="AO269" s="16"/>
    </row>
    <row r="270" spans="2:41" s="1" customFormat="1" x14ac:dyDescent="0.3">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2"/>
      <c r="AK270" s="18"/>
      <c r="AO270" s="16"/>
    </row>
    <row r="271" spans="2:41" s="1" customFormat="1" x14ac:dyDescent="0.3">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2"/>
      <c r="AK271" s="18"/>
      <c r="AO271" s="16"/>
    </row>
    <row r="272" spans="2:41" s="1" customFormat="1" x14ac:dyDescent="0.3">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2"/>
      <c r="AK272" s="18"/>
      <c r="AO272" s="16"/>
    </row>
    <row r="273" spans="2:41" s="1" customFormat="1" x14ac:dyDescent="0.3">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2"/>
      <c r="AK273" s="18"/>
      <c r="AO273" s="16"/>
    </row>
    <row r="274" spans="2:41" s="1" customFormat="1" x14ac:dyDescent="0.3">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2"/>
      <c r="AK274" s="18"/>
      <c r="AO274" s="16"/>
    </row>
    <row r="275" spans="2:41" s="1" customFormat="1" x14ac:dyDescent="0.3">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2"/>
      <c r="AK275" s="18"/>
      <c r="AO275" s="16"/>
    </row>
    <row r="276" spans="2:41" s="1" customFormat="1" x14ac:dyDescent="0.3">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2"/>
      <c r="AK276" s="18"/>
      <c r="AO276" s="16"/>
    </row>
    <row r="277" spans="2:41" s="1" customFormat="1" x14ac:dyDescent="0.3">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2"/>
      <c r="AK277" s="18"/>
      <c r="AO277" s="16"/>
    </row>
    <row r="278" spans="2:41" s="1" customFormat="1" x14ac:dyDescent="0.3">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2"/>
      <c r="AK278" s="18"/>
      <c r="AO278" s="16"/>
    </row>
    <row r="279" spans="2:41" s="1" customFormat="1" x14ac:dyDescent="0.3">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2"/>
      <c r="AK279" s="18"/>
      <c r="AO279" s="16"/>
    </row>
    <row r="280" spans="2:41" s="1" customFormat="1" x14ac:dyDescent="0.3">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2"/>
      <c r="AK280" s="18"/>
      <c r="AO280" s="16"/>
    </row>
    <row r="281" spans="2:41" s="1" customFormat="1" x14ac:dyDescent="0.3">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2"/>
      <c r="AK281" s="18"/>
      <c r="AO281" s="16"/>
    </row>
    <row r="282" spans="2:41" s="1" customFormat="1" x14ac:dyDescent="0.3">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2"/>
      <c r="AK282" s="18"/>
      <c r="AO282" s="16"/>
    </row>
    <row r="283" spans="2:41" s="1" customFormat="1" x14ac:dyDescent="0.3">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2"/>
      <c r="AK283" s="18"/>
      <c r="AO283" s="16"/>
    </row>
    <row r="284" spans="2:41" s="1" customFormat="1" x14ac:dyDescent="0.3">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2"/>
      <c r="AK284" s="18"/>
      <c r="AO284" s="16"/>
    </row>
    <row r="285" spans="2:41" s="1" customFormat="1" x14ac:dyDescent="0.3">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2"/>
      <c r="AK285" s="18"/>
      <c r="AO285" s="16"/>
    </row>
    <row r="286" spans="2:41" s="1" customFormat="1" x14ac:dyDescent="0.3">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2"/>
      <c r="AK286" s="18"/>
      <c r="AO286" s="16"/>
    </row>
    <row r="287" spans="2:41" s="1" customFormat="1" x14ac:dyDescent="0.3">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2"/>
      <c r="AK287" s="18"/>
      <c r="AO287" s="16"/>
    </row>
    <row r="288" spans="2:41" s="1" customFormat="1" x14ac:dyDescent="0.3">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2"/>
      <c r="AK288" s="18"/>
      <c r="AO288" s="16"/>
    </row>
    <row r="289" spans="2:41" s="1" customFormat="1" x14ac:dyDescent="0.3">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2"/>
      <c r="AK289" s="18"/>
      <c r="AO289" s="16"/>
    </row>
    <row r="290" spans="2:41" s="1" customFormat="1" x14ac:dyDescent="0.3">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2"/>
      <c r="AK290" s="18"/>
      <c r="AO290" s="16"/>
    </row>
    <row r="291" spans="2:41" s="1" customFormat="1" x14ac:dyDescent="0.3">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2"/>
      <c r="AK291" s="18"/>
      <c r="AO291" s="16"/>
    </row>
    <row r="292" spans="2:41" s="1" customFormat="1" x14ac:dyDescent="0.3">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2"/>
      <c r="AK292" s="18"/>
      <c r="AO292" s="16"/>
    </row>
    <row r="293" spans="2:41" s="1" customFormat="1" x14ac:dyDescent="0.3">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2"/>
      <c r="AK293" s="18"/>
      <c r="AO293" s="16"/>
    </row>
    <row r="294" spans="2:41" s="1" customFormat="1" x14ac:dyDescent="0.3">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2"/>
      <c r="AK294" s="18"/>
      <c r="AO294" s="16"/>
    </row>
    <row r="295" spans="2:41" s="1" customFormat="1" x14ac:dyDescent="0.3">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2"/>
      <c r="AK295" s="18"/>
      <c r="AO295" s="16"/>
    </row>
    <row r="296" spans="2:41" s="1" customFormat="1" x14ac:dyDescent="0.3">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2"/>
      <c r="AK296" s="18"/>
      <c r="AO296" s="16"/>
    </row>
    <row r="297" spans="2:41" s="1" customFormat="1" x14ac:dyDescent="0.3">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2"/>
      <c r="AK297" s="18"/>
      <c r="AO297" s="16"/>
    </row>
    <row r="298" spans="2:41" s="1" customFormat="1" x14ac:dyDescent="0.3">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2"/>
      <c r="AK298" s="18"/>
      <c r="AO298" s="16"/>
    </row>
    <row r="299" spans="2:41" s="1" customFormat="1" x14ac:dyDescent="0.3">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2"/>
      <c r="AK299" s="18"/>
      <c r="AO299" s="16"/>
    </row>
    <row r="300" spans="2:41" s="1" customFormat="1" x14ac:dyDescent="0.3">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2"/>
      <c r="AK300" s="18"/>
      <c r="AO300" s="16"/>
    </row>
    <row r="301" spans="2:41" s="1" customFormat="1" x14ac:dyDescent="0.3">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2"/>
      <c r="AK301" s="18"/>
      <c r="AO301" s="16"/>
    </row>
    <row r="302" spans="2:41" s="1" customFormat="1" x14ac:dyDescent="0.3">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2"/>
      <c r="AK302" s="18"/>
      <c r="AO302" s="16"/>
    </row>
    <row r="303" spans="2:41" s="1" customFormat="1" x14ac:dyDescent="0.3">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2"/>
      <c r="AK303" s="18"/>
      <c r="AO303" s="16"/>
    </row>
    <row r="304" spans="2:41" s="1" customFormat="1" x14ac:dyDescent="0.3">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2"/>
      <c r="AK304" s="18"/>
      <c r="AO304" s="16"/>
    </row>
    <row r="305" spans="2:41" s="1" customFormat="1" x14ac:dyDescent="0.3">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2"/>
      <c r="AK305" s="18"/>
      <c r="AO305" s="16"/>
    </row>
    <row r="306" spans="2:41" s="1" customFormat="1" x14ac:dyDescent="0.3">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2"/>
      <c r="AK306" s="18"/>
      <c r="AO306" s="16"/>
    </row>
    <row r="307" spans="2:41" s="1" customFormat="1" x14ac:dyDescent="0.3">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2"/>
      <c r="AK307" s="18"/>
      <c r="AO307" s="16"/>
    </row>
    <row r="308" spans="2:41" s="1" customFormat="1" x14ac:dyDescent="0.3">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2"/>
      <c r="AK308" s="18"/>
      <c r="AO308" s="16"/>
    </row>
    <row r="309" spans="2:41" s="1" customFormat="1" x14ac:dyDescent="0.3">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2"/>
      <c r="AK309" s="18"/>
      <c r="AO309" s="16"/>
    </row>
    <row r="310" spans="2:41" s="1" customFormat="1" x14ac:dyDescent="0.3">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2"/>
      <c r="AK310" s="18"/>
      <c r="AO310" s="16"/>
    </row>
    <row r="311" spans="2:41" s="1" customFormat="1" x14ac:dyDescent="0.3">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2"/>
      <c r="AK311" s="18"/>
      <c r="AO311" s="16"/>
    </row>
    <row r="312" spans="2:41" s="1" customFormat="1" x14ac:dyDescent="0.3">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2"/>
      <c r="AK312" s="18"/>
      <c r="AO312" s="16"/>
    </row>
    <row r="313" spans="2:41" s="1" customFormat="1" x14ac:dyDescent="0.3">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2"/>
      <c r="AK313" s="18"/>
      <c r="AO313" s="16"/>
    </row>
    <row r="314" spans="2:41" s="1" customFormat="1" x14ac:dyDescent="0.3">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2"/>
      <c r="AK314" s="18"/>
      <c r="AO314" s="16"/>
    </row>
    <row r="315" spans="2:41" s="1" customFormat="1" x14ac:dyDescent="0.3">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2"/>
      <c r="AK315" s="18"/>
      <c r="AO315" s="16"/>
    </row>
    <row r="316" spans="2:41" s="1" customFormat="1" x14ac:dyDescent="0.3">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2"/>
      <c r="AK316" s="18"/>
      <c r="AO316" s="16"/>
    </row>
    <row r="317" spans="2:41" s="1" customFormat="1" x14ac:dyDescent="0.3">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2"/>
      <c r="AK317" s="18"/>
      <c r="AO317" s="16"/>
    </row>
    <row r="318" spans="2:41" s="1" customFormat="1" x14ac:dyDescent="0.3">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2"/>
      <c r="AK318" s="18"/>
      <c r="AO318" s="16"/>
    </row>
    <row r="319" spans="2:41" s="1" customFormat="1" x14ac:dyDescent="0.3">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2"/>
      <c r="AK319" s="18"/>
      <c r="AO319" s="16"/>
    </row>
    <row r="320" spans="2:41" s="1" customFormat="1" x14ac:dyDescent="0.3">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2"/>
      <c r="AK320" s="18"/>
      <c r="AO320" s="16"/>
    </row>
    <row r="321" spans="2:41" s="1" customFormat="1" x14ac:dyDescent="0.3">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2"/>
      <c r="AK321" s="18"/>
      <c r="AO321" s="16"/>
    </row>
    <row r="322" spans="2:41" s="1" customFormat="1" x14ac:dyDescent="0.3">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2"/>
      <c r="AK322" s="18"/>
      <c r="AO322" s="16"/>
    </row>
    <row r="323" spans="2:41" s="1" customFormat="1" x14ac:dyDescent="0.3">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2"/>
      <c r="AK323" s="18"/>
      <c r="AO323" s="16"/>
    </row>
    <row r="324" spans="2:41" s="1" customFormat="1" x14ac:dyDescent="0.3">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2"/>
      <c r="AK324" s="18"/>
      <c r="AO324" s="16"/>
    </row>
    <row r="325" spans="2:41" s="1" customFormat="1" x14ac:dyDescent="0.3">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2"/>
      <c r="AK325" s="18"/>
      <c r="AO325" s="16"/>
    </row>
    <row r="326" spans="2:41" s="1" customFormat="1" x14ac:dyDescent="0.3">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2"/>
      <c r="AK326" s="18"/>
      <c r="AO326" s="16"/>
    </row>
    <row r="327" spans="2:41" s="1" customFormat="1" x14ac:dyDescent="0.3">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2"/>
      <c r="AK327" s="18"/>
      <c r="AO327" s="16"/>
    </row>
    <row r="328" spans="2:41" s="1" customFormat="1" x14ac:dyDescent="0.3">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2"/>
      <c r="AK328" s="18"/>
      <c r="AO328" s="16"/>
    </row>
    <row r="329" spans="2:41" s="1" customFormat="1" x14ac:dyDescent="0.3">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2"/>
      <c r="AK329" s="18"/>
      <c r="AO329" s="16"/>
    </row>
    <row r="330" spans="2:41" s="1" customFormat="1" x14ac:dyDescent="0.3">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2"/>
      <c r="AK330" s="18"/>
      <c r="AO330" s="16"/>
    </row>
    <row r="331" spans="2:41" s="1" customFormat="1" x14ac:dyDescent="0.3">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2"/>
      <c r="AK331" s="18"/>
      <c r="AO331" s="16"/>
    </row>
    <row r="332" spans="2:41" s="1" customFormat="1" x14ac:dyDescent="0.3">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2"/>
      <c r="AK332" s="18"/>
      <c r="AO332" s="16"/>
    </row>
    <row r="333" spans="2:41" s="1" customFormat="1" x14ac:dyDescent="0.3">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2"/>
      <c r="AK333" s="18"/>
      <c r="AO333" s="16"/>
    </row>
    <row r="334" spans="2:41" s="1" customFormat="1" x14ac:dyDescent="0.3">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2"/>
      <c r="AK334" s="18"/>
      <c r="AO334" s="16"/>
    </row>
    <row r="335" spans="2:41" s="1" customFormat="1" x14ac:dyDescent="0.3">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2"/>
      <c r="AK335" s="18"/>
      <c r="AO335" s="16"/>
    </row>
    <row r="336" spans="2:41" s="1" customFormat="1" x14ac:dyDescent="0.3">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2"/>
      <c r="AK336" s="18"/>
      <c r="AO336" s="16"/>
    </row>
    <row r="337" spans="2:41" s="1" customFormat="1" x14ac:dyDescent="0.3">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2"/>
      <c r="AK337" s="18"/>
      <c r="AO337" s="16"/>
    </row>
    <row r="338" spans="2:41" s="1" customFormat="1" x14ac:dyDescent="0.3">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2"/>
      <c r="AK338" s="18"/>
      <c r="AO338" s="16"/>
    </row>
    <row r="339" spans="2:41" s="1" customFormat="1" x14ac:dyDescent="0.3">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2"/>
      <c r="AK339" s="18"/>
      <c r="AO339" s="16"/>
    </row>
    <row r="340" spans="2:41" s="1" customFormat="1" x14ac:dyDescent="0.3">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2"/>
      <c r="AK340" s="18"/>
      <c r="AO340" s="16"/>
    </row>
    <row r="341" spans="2:41" s="1" customFormat="1" x14ac:dyDescent="0.3">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2"/>
      <c r="AK341" s="18"/>
      <c r="AO341" s="16"/>
    </row>
    <row r="342" spans="2:41" s="1" customFormat="1" x14ac:dyDescent="0.3">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2"/>
      <c r="AK342" s="18"/>
      <c r="AO342" s="16"/>
    </row>
    <row r="343" spans="2:41" s="1" customFormat="1" x14ac:dyDescent="0.3">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2"/>
      <c r="AK343" s="18"/>
      <c r="AO343" s="16"/>
    </row>
    <row r="344" spans="2:41" s="1" customFormat="1" x14ac:dyDescent="0.3">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2"/>
      <c r="AK344" s="18"/>
      <c r="AO344" s="16"/>
    </row>
    <row r="345" spans="2:41" s="1" customFormat="1" x14ac:dyDescent="0.3">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2"/>
      <c r="AK345" s="18"/>
      <c r="AO345" s="16"/>
    </row>
    <row r="346" spans="2:41" s="1" customFormat="1" x14ac:dyDescent="0.3">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2"/>
      <c r="AK346" s="18"/>
      <c r="AO346" s="16"/>
    </row>
    <row r="347" spans="2:41" s="1" customFormat="1" x14ac:dyDescent="0.3">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2"/>
      <c r="AK347" s="18"/>
      <c r="AO347" s="16"/>
    </row>
    <row r="348" spans="2:41" s="1" customFormat="1" x14ac:dyDescent="0.3">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2"/>
      <c r="AK348" s="18"/>
      <c r="AO348" s="16"/>
    </row>
    <row r="349" spans="2:41" s="1" customFormat="1" x14ac:dyDescent="0.3">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2"/>
      <c r="AK349" s="18"/>
      <c r="AO349" s="16"/>
    </row>
    <row r="350" spans="2:41" s="1" customFormat="1" x14ac:dyDescent="0.3">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2"/>
      <c r="AK350" s="18"/>
      <c r="AO350" s="16"/>
    </row>
    <row r="351" spans="2:41" s="1" customFormat="1" x14ac:dyDescent="0.3">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2"/>
      <c r="AK351" s="18"/>
      <c r="AO351" s="16"/>
    </row>
    <row r="352" spans="2:41" s="1" customFormat="1" x14ac:dyDescent="0.3">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2"/>
      <c r="AK352" s="18"/>
      <c r="AO352" s="16"/>
    </row>
    <row r="353" spans="2:41" s="1" customFormat="1" x14ac:dyDescent="0.3">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2"/>
      <c r="AK353" s="18"/>
      <c r="AO353" s="16"/>
    </row>
    <row r="354" spans="2:41" s="1" customFormat="1" x14ac:dyDescent="0.3">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2"/>
      <c r="AK354" s="18"/>
      <c r="AO354" s="16"/>
    </row>
    <row r="355" spans="2:41" s="1" customFormat="1" x14ac:dyDescent="0.3">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2"/>
      <c r="AK355" s="18"/>
      <c r="AO355" s="16"/>
    </row>
    <row r="356" spans="2:41" s="1" customFormat="1" x14ac:dyDescent="0.3">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2"/>
      <c r="AK356" s="18"/>
      <c r="AO356" s="16"/>
    </row>
    <row r="357" spans="2:41" s="1" customFormat="1" x14ac:dyDescent="0.3">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2"/>
      <c r="AK357" s="18"/>
      <c r="AO357" s="16"/>
    </row>
    <row r="358" spans="2:41" s="1" customFormat="1" x14ac:dyDescent="0.3">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2"/>
      <c r="AK358" s="18"/>
      <c r="AO358" s="16"/>
    </row>
    <row r="359" spans="2:41" s="1" customFormat="1" x14ac:dyDescent="0.3">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2"/>
      <c r="AK359" s="18"/>
      <c r="AO359" s="16"/>
    </row>
    <row r="360" spans="2:41" s="1" customFormat="1" x14ac:dyDescent="0.3">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2"/>
      <c r="AK360" s="18"/>
      <c r="AO360" s="16"/>
    </row>
    <row r="361" spans="2:41" s="1" customFormat="1" x14ac:dyDescent="0.3">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2"/>
      <c r="AK361" s="18"/>
      <c r="AO361" s="16"/>
    </row>
    <row r="362" spans="2:41" s="1" customFormat="1" x14ac:dyDescent="0.3">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2"/>
      <c r="AK362" s="18"/>
      <c r="AO362" s="16"/>
    </row>
    <row r="363" spans="2:41" s="1" customFormat="1" x14ac:dyDescent="0.3">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2"/>
      <c r="AK363" s="18"/>
      <c r="AO363" s="16"/>
    </row>
    <row r="364" spans="2:41" s="1" customFormat="1" x14ac:dyDescent="0.3">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2"/>
      <c r="AK364" s="18"/>
      <c r="AO364" s="16"/>
    </row>
    <row r="365" spans="2:41" s="1" customFormat="1" x14ac:dyDescent="0.3">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2"/>
      <c r="AK365" s="18"/>
      <c r="AO365" s="16"/>
    </row>
    <row r="366" spans="2:41" s="1" customFormat="1" x14ac:dyDescent="0.3">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2"/>
      <c r="AK366" s="18"/>
      <c r="AO366" s="16"/>
    </row>
    <row r="367" spans="2:41" s="1" customFormat="1" x14ac:dyDescent="0.3">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2"/>
      <c r="AK367" s="18"/>
      <c r="AO367" s="16"/>
    </row>
    <row r="368" spans="2:41" s="1" customFormat="1" x14ac:dyDescent="0.3">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2"/>
      <c r="AK368" s="18"/>
      <c r="AO368" s="16"/>
    </row>
    <row r="369" spans="2:41" s="1" customFormat="1" x14ac:dyDescent="0.3">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2"/>
      <c r="AK369" s="18"/>
      <c r="AO369" s="16"/>
    </row>
    <row r="370" spans="2:41" s="1" customFormat="1" x14ac:dyDescent="0.3">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2"/>
      <c r="AK370" s="18"/>
      <c r="AO370" s="16"/>
    </row>
    <row r="371" spans="2:41" s="1" customFormat="1" x14ac:dyDescent="0.3">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2"/>
      <c r="AK371" s="18"/>
      <c r="AO371" s="16"/>
    </row>
    <row r="372" spans="2:41" s="1" customFormat="1" x14ac:dyDescent="0.3">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2"/>
      <c r="AK372" s="18"/>
      <c r="AO372" s="16"/>
    </row>
    <row r="373" spans="2:41" s="1" customFormat="1" x14ac:dyDescent="0.3">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2"/>
      <c r="AK373" s="18"/>
      <c r="AO373" s="16"/>
    </row>
    <row r="374" spans="2:41" s="1" customFormat="1" x14ac:dyDescent="0.3">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2"/>
      <c r="AK374" s="18"/>
      <c r="AO374" s="16"/>
    </row>
    <row r="375" spans="2:41" s="1" customFormat="1" x14ac:dyDescent="0.3">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2"/>
      <c r="AK375" s="18"/>
      <c r="AO375" s="16"/>
    </row>
    <row r="376" spans="2:41" s="1" customFormat="1" x14ac:dyDescent="0.3">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2"/>
      <c r="AK376" s="18"/>
      <c r="AO376" s="16"/>
    </row>
    <row r="377" spans="2:41" s="1" customFormat="1" x14ac:dyDescent="0.3">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2"/>
      <c r="AK377" s="18"/>
      <c r="AO377" s="16"/>
    </row>
    <row r="378" spans="2:41" s="1" customFormat="1" x14ac:dyDescent="0.3">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2"/>
      <c r="AK378" s="18"/>
      <c r="AO378" s="16"/>
    </row>
    <row r="379" spans="2:41" s="1" customFormat="1" x14ac:dyDescent="0.3">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2"/>
      <c r="AK379" s="18"/>
      <c r="AO379" s="16"/>
    </row>
    <row r="380" spans="2:41" s="1" customFormat="1" x14ac:dyDescent="0.3">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2"/>
      <c r="AK380" s="18"/>
      <c r="AO380" s="16"/>
    </row>
    <row r="381" spans="2:41" s="1" customFormat="1" x14ac:dyDescent="0.3">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2"/>
      <c r="AK381" s="18"/>
      <c r="AO381" s="16"/>
    </row>
    <row r="382" spans="2:41" s="1" customFormat="1" x14ac:dyDescent="0.3">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2"/>
      <c r="AK382" s="18"/>
      <c r="AO382" s="16"/>
    </row>
    <row r="383" spans="2:41" s="1" customFormat="1" x14ac:dyDescent="0.3">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2"/>
      <c r="AK383" s="18"/>
      <c r="AO383" s="16"/>
    </row>
    <row r="384" spans="2:41" s="1" customFormat="1" x14ac:dyDescent="0.3">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2"/>
      <c r="AK384" s="18"/>
      <c r="AO384" s="16"/>
    </row>
    <row r="385" spans="2:41" s="1" customFormat="1" x14ac:dyDescent="0.3">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2"/>
      <c r="AK385" s="18"/>
      <c r="AO385" s="16"/>
    </row>
    <row r="386" spans="2:41" s="1" customFormat="1" x14ac:dyDescent="0.3">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2"/>
      <c r="AK386" s="18"/>
      <c r="AO386" s="16"/>
    </row>
    <row r="387" spans="2:41" s="1" customFormat="1" x14ac:dyDescent="0.3">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2"/>
      <c r="AK387" s="18"/>
      <c r="AO387" s="16"/>
    </row>
    <row r="388" spans="2:41" s="1" customFormat="1" x14ac:dyDescent="0.3">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2"/>
      <c r="AK388" s="18"/>
      <c r="AO388" s="16"/>
    </row>
    <row r="389" spans="2:41" s="1" customFormat="1" x14ac:dyDescent="0.3">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2"/>
      <c r="AK389" s="18"/>
      <c r="AO389" s="16"/>
    </row>
    <row r="390" spans="2:41" s="1" customFormat="1" x14ac:dyDescent="0.3">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2"/>
      <c r="AK390" s="18"/>
      <c r="AO390" s="16"/>
    </row>
    <row r="391" spans="2:41" s="1" customFormat="1" x14ac:dyDescent="0.3">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2"/>
      <c r="AK391" s="18"/>
      <c r="AO391" s="16"/>
    </row>
    <row r="392" spans="2:41" s="1" customFormat="1" x14ac:dyDescent="0.3">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2"/>
      <c r="AK392" s="18"/>
      <c r="AO392" s="16"/>
    </row>
    <row r="393" spans="2:41" s="1" customFormat="1" x14ac:dyDescent="0.3">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2"/>
      <c r="AK393" s="18"/>
      <c r="AO393" s="16"/>
    </row>
    <row r="394" spans="2:41" s="1" customFormat="1" x14ac:dyDescent="0.3">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2"/>
      <c r="AK394" s="18"/>
      <c r="AO394" s="16"/>
    </row>
    <row r="395" spans="2:41" s="1" customFormat="1" x14ac:dyDescent="0.3">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2"/>
      <c r="AK395" s="18"/>
      <c r="AO395" s="16"/>
    </row>
    <row r="396" spans="2:41" s="1" customFormat="1" x14ac:dyDescent="0.3">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2"/>
      <c r="AK396" s="18"/>
      <c r="AO396" s="16"/>
    </row>
    <row r="397" spans="2:41" s="1" customFormat="1" x14ac:dyDescent="0.3">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2"/>
      <c r="AK397" s="18"/>
      <c r="AO397" s="16"/>
    </row>
    <row r="398" spans="2:41" s="1" customFormat="1" x14ac:dyDescent="0.3">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2"/>
      <c r="AK398" s="18"/>
      <c r="AO398" s="16"/>
    </row>
    <row r="399" spans="2:41" s="1" customFormat="1" x14ac:dyDescent="0.3">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2"/>
      <c r="AK399" s="18"/>
      <c r="AO399" s="16"/>
    </row>
    <row r="400" spans="2:41" s="1" customFormat="1" x14ac:dyDescent="0.3">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2"/>
      <c r="AK400" s="18"/>
      <c r="AO400" s="16"/>
    </row>
    <row r="401" spans="2:41" s="1" customFormat="1" x14ac:dyDescent="0.3">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2"/>
      <c r="AK401" s="18"/>
      <c r="AO401" s="16"/>
    </row>
    <row r="402" spans="2:41" s="1" customFormat="1" x14ac:dyDescent="0.3">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2"/>
      <c r="AK402" s="18"/>
      <c r="AO402" s="16"/>
    </row>
    <row r="403" spans="2:41" s="1" customFormat="1" x14ac:dyDescent="0.3">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2"/>
      <c r="AK403" s="18"/>
      <c r="AO403" s="16"/>
    </row>
    <row r="404" spans="2:41" s="1" customFormat="1" x14ac:dyDescent="0.3">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2"/>
      <c r="AK404" s="18"/>
      <c r="AO404" s="16"/>
    </row>
    <row r="405" spans="2:41" s="1" customFormat="1" x14ac:dyDescent="0.3">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2"/>
      <c r="AK405" s="18"/>
      <c r="AO405" s="16"/>
    </row>
    <row r="406" spans="2:41" s="1" customFormat="1" x14ac:dyDescent="0.3">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2"/>
      <c r="AK406" s="18"/>
      <c r="AO406" s="16"/>
    </row>
    <row r="407" spans="2:41" s="1" customFormat="1" x14ac:dyDescent="0.3">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2"/>
      <c r="AK407" s="18"/>
      <c r="AO407" s="16"/>
    </row>
    <row r="408" spans="2:41" s="1" customFormat="1" x14ac:dyDescent="0.3">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2"/>
      <c r="AK408" s="18"/>
      <c r="AO408" s="16"/>
    </row>
    <row r="409" spans="2:41" s="1" customFormat="1" x14ac:dyDescent="0.3">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2"/>
      <c r="AK409" s="18"/>
      <c r="AO409" s="16"/>
    </row>
    <row r="410" spans="2:41" s="1" customFormat="1" x14ac:dyDescent="0.3">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2"/>
      <c r="AK410" s="18"/>
      <c r="AO410" s="16"/>
    </row>
    <row r="411" spans="2:41" s="1" customFormat="1" x14ac:dyDescent="0.3">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2"/>
      <c r="AK411" s="18"/>
      <c r="AO411" s="16"/>
    </row>
    <row r="412" spans="2:41" s="1" customFormat="1" x14ac:dyDescent="0.3">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2"/>
      <c r="AK412" s="18"/>
      <c r="AO412" s="16"/>
    </row>
    <row r="413" spans="2:41" s="1" customFormat="1" x14ac:dyDescent="0.3">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2"/>
      <c r="AK413" s="18"/>
      <c r="AO413" s="16"/>
    </row>
    <row r="414" spans="2:41" s="1" customFormat="1" x14ac:dyDescent="0.3">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2"/>
      <c r="AK414" s="18"/>
      <c r="AO414" s="16"/>
    </row>
    <row r="415" spans="2:41" s="1" customFormat="1" x14ac:dyDescent="0.3">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2"/>
      <c r="AK415" s="18"/>
      <c r="AO415" s="16"/>
    </row>
    <row r="416" spans="2:41" s="1" customFormat="1" x14ac:dyDescent="0.3">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2"/>
      <c r="AK416" s="18"/>
      <c r="AO416" s="16"/>
    </row>
    <row r="417" spans="2:41" s="1" customFormat="1" x14ac:dyDescent="0.3">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2"/>
      <c r="AK417" s="18"/>
      <c r="AO417" s="16"/>
    </row>
    <row r="418" spans="2:41" s="1" customFormat="1" x14ac:dyDescent="0.3">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2"/>
      <c r="AK418" s="18"/>
      <c r="AO418" s="16"/>
    </row>
    <row r="419" spans="2:41" s="1" customFormat="1" x14ac:dyDescent="0.3">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2"/>
      <c r="AK419" s="18"/>
      <c r="AO419" s="16"/>
    </row>
    <row r="420" spans="2:41" s="1" customFormat="1" x14ac:dyDescent="0.3">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2"/>
      <c r="AK420" s="18"/>
      <c r="AO420" s="16"/>
    </row>
    <row r="421" spans="2:41" s="1" customFormat="1" x14ac:dyDescent="0.3">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2"/>
      <c r="AK421" s="18"/>
      <c r="AO421" s="16"/>
    </row>
    <row r="422" spans="2:41" s="1" customFormat="1" x14ac:dyDescent="0.3">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2"/>
      <c r="AK422" s="18"/>
      <c r="AO422" s="16"/>
    </row>
    <row r="423" spans="2:41" s="1" customFormat="1" x14ac:dyDescent="0.3">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2"/>
      <c r="AK423" s="18"/>
      <c r="AO423" s="16"/>
    </row>
    <row r="424" spans="2:41" s="1" customFormat="1" x14ac:dyDescent="0.3">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2"/>
      <c r="AK424" s="18"/>
      <c r="AO424" s="16"/>
    </row>
    <row r="425" spans="2:41" s="1" customFormat="1" x14ac:dyDescent="0.3">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2"/>
      <c r="AK425" s="18"/>
      <c r="AO425" s="16"/>
    </row>
    <row r="426" spans="2:41" s="1" customFormat="1" x14ac:dyDescent="0.3">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2"/>
      <c r="AK426" s="18"/>
      <c r="AO426" s="16"/>
    </row>
    <row r="427" spans="2:41" s="1" customFormat="1" x14ac:dyDescent="0.3">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2"/>
      <c r="AK427" s="18"/>
      <c r="AO427" s="16"/>
    </row>
    <row r="428" spans="2:41" s="1" customFormat="1" x14ac:dyDescent="0.3">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2"/>
      <c r="AK428" s="18"/>
      <c r="AO428" s="16"/>
    </row>
    <row r="429" spans="2:41" s="1" customFormat="1" x14ac:dyDescent="0.3">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2"/>
      <c r="AK429" s="18"/>
      <c r="AO429" s="16"/>
    </row>
    <row r="430" spans="2:41" s="1" customFormat="1" x14ac:dyDescent="0.3">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2"/>
      <c r="AK430" s="18"/>
      <c r="AO430" s="16"/>
    </row>
    <row r="431" spans="2:41" s="1" customFormat="1" x14ac:dyDescent="0.3">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2"/>
      <c r="AK431" s="18"/>
      <c r="AO431" s="16"/>
    </row>
    <row r="432" spans="2:41" s="1" customFormat="1" x14ac:dyDescent="0.3">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2"/>
      <c r="AK432" s="18"/>
      <c r="AO432" s="16"/>
    </row>
    <row r="433" spans="2:41" s="1" customFormat="1" x14ac:dyDescent="0.3">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2"/>
      <c r="AK433" s="18"/>
      <c r="AO433" s="16"/>
    </row>
    <row r="434" spans="2:41" s="1" customFormat="1" x14ac:dyDescent="0.3">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2"/>
      <c r="AK434" s="18"/>
      <c r="AO434" s="16"/>
    </row>
    <row r="435" spans="2:41" s="1" customFormat="1" x14ac:dyDescent="0.3">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2"/>
      <c r="AK435" s="18"/>
      <c r="AO435" s="16"/>
    </row>
    <row r="436" spans="2:41" s="1" customFormat="1" x14ac:dyDescent="0.3">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2"/>
      <c r="AK436" s="18"/>
      <c r="AO436" s="16"/>
    </row>
    <row r="437" spans="2:41" s="1" customFormat="1" x14ac:dyDescent="0.3">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2"/>
      <c r="AK437" s="18"/>
      <c r="AO437" s="16"/>
    </row>
    <row r="438" spans="2:41" s="1" customFormat="1" x14ac:dyDescent="0.3">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2"/>
      <c r="AK438" s="18"/>
      <c r="AO438" s="16"/>
    </row>
    <row r="439" spans="2:41" s="1" customFormat="1" x14ac:dyDescent="0.3">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2"/>
      <c r="AK439" s="18"/>
      <c r="AO439" s="16"/>
    </row>
    <row r="440" spans="2:41" s="1" customFormat="1" x14ac:dyDescent="0.3">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2"/>
      <c r="AK440" s="18"/>
      <c r="AO440" s="16"/>
    </row>
    <row r="441" spans="2:41" s="1" customFormat="1" x14ac:dyDescent="0.3">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2"/>
      <c r="AK441" s="18"/>
      <c r="AO441" s="16"/>
    </row>
    <row r="442" spans="2:41" s="1" customFormat="1" x14ac:dyDescent="0.3">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2"/>
      <c r="AK442" s="18"/>
      <c r="AO442" s="16"/>
    </row>
    <row r="443" spans="2:41" s="1" customFormat="1" x14ac:dyDescent="0.3">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2"/>
      <c r="AK443" s="18"/>
      <c r="AO443" s="16"/>
    </row>
    <row r="444" spans="2:41" s="1" customFormat="1" x14ac:dyDescent="0.3">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2"/>
      <c r="AK444" s="18"/>
      <c r="AO444" s="16"/>
    </row>
    <row r="445" spans="2:41" s="1" customFormat="1" x14ac:dyDescent="0.3">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2"/>
      <c r="AK445" s="18"/>
      <c r="AO445" s="16"/>
    </row>
    <row r="446" spans="2:41" s="1" customFormat="1" x14ac:dyDescent="0.3">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2"/>
      <c r="AK446" s="18"/>
      <c r="AO446" s="16"/>
    </row>
    <row r="447" spans="2:41" s="1" customFormat="1" x14ac:dyDescent="0.3">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2"/>
      <c r="AK447" s="18"/>
      <c r="AO447" s="16"/>
    </row>
    <row r="448" spans="2:41" s="1" customFormat="1" x14ac:dyDescent="0.3">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2"/>
      <c r="AK448" s="18"/>
      <c r="AO448" s="16"/>
    </row>
    <row r="449" spans="2:41" s="1" customFormat="1" x14ac:dyDescent="0.3">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2"/>
      <c r="AK449" s="18"/>
      <c r="AO449" s="16"/>
    </row>
    <row r="450" spans="2:41" s="1" customFormat="1" x14ac:dyDescent="0.3">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2"/>
      <c r="AK450" s="18"/>
      <c r="AO450" s="16"/>
    </row>
    <row r="451" spans="2:41" s="1" customFormat="1" x14ac:dyDescent="0.3">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2"/>
      <c r="AK451" s="18"/>
      <c r="AO451" s="16"/>
    </row>
    <row r="452" spans="2:41" s="1" customFormat="1" x14ac:dyDescent="0.3">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2"/>
      <c r="AK452" s="18"/>
      <c r="AO452" s="16"/>
    </row>
    <row r="453" spans="2:41" s="1" customFormat="1" x14ac:dyDescent="0.3">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2"/>
      <c r="AK453" s="18"/>
      <c r="AO453" s="16"/>
    </row>
    <row r="454" spans="2:41" s="1" customFormat="1" x14ac:dyDescent="0.3">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2"/>
      <c r="AK454" s="18"/>
      <c r="AO454" s="16"/>
    </row>
    <row r="455" spans="2:41" s="1" customFormat="1" x14ac:dyDescent="0.3">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2"/>
      <c r="AK455" s="18"/>
      <c r="AO455" s="16"/>
    </row>
    <row r="456" spans="2:41" s="1" customFormat="1" x14ac:dyDescent="0.3">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2"/>
      <c r="AK456" s="18"/>
      <c r="AO456" s="16"/>
    </row>
    <row r="457" spans="2:41" s="1" customFormat="1" x14ac:dyDescent="0.3">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2"/>
      <c r="AK457" s="18"/>
      <c r="AO457" s="16"/>
    </row>
    <row r="458" spans="2:41" s="1" customFormat="1" x14ac:dyDescent="0.3">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2"/>
      <c r="AK458" s="18"/>
      <c r="AO458" s="16"/>
    </row>
    <row r="459" spans="2:41" s="1" customFormat="1" x14ac:dyDescent="0.3">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2"/>
      <c r="AK459" s="18"/>
      <c r="AO459" s="16"/>
    </row>
    <row r="460" spans="2:41" s="1" customFormat="1" x14ac:dyDescent="0.3">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2"/>
      <c r="AK460" s="18"/>
      <c r="AO460" s="16"/>
    </row>
    <row r="461" spans="2:41" s="1" customFormat="1" x14ac:dyDescent="0.3">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2"/>
      <c r="AK461" s="18"/>
      <c r="AO461" s="16"/>
    </row>
    <row r="462" spans="2:41" s="1" customFormat="1" x14ac:dyDescent="0.3">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2"/>
      <c r="AK462" s="18"/>
      <c r="AO462" s="16"/>
    </row>
    <row r="463" spans="2:41" s="1" customFormat="1" x14ac:dyDescent="0.3">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2"/>
      <c r="AK463" s="18"/>
      <c r="AO463" s="16"/>
    </row>
    <row r="464" spans="2:41" s="1" customFormat="1" x14ac:dyDescent="0.3">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2"/>
      <c r="AK464" s="18"/>
      <c r="AO464" s="16"/>
    </row>
    <row r="465" spans="2:41" s="1" customFormat="1" x14ac:dyDescent="0.3">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2"/>
      <c r="AK465" s="18"/>
      <c r="AO465" s="16"/>
    </row>
    <row r="466" spans="2:41" s="1" customFormat="1" x14ac:dyDescent="0.3">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2"/>
      <c r="AK466" s="18"/>
      <c r="AO466" s="16"/>
    </row>
    <row r="467" spans="2:41" s="1" customFormat="1" x14ac:dyDescent="0.3">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2"/>
      <c r="AK467" s="18"/>
      <c r="AO467" s="16"/>
    </row>
    <row r="468" spans="2:41" s="1" customFormat="1" x14ac:dyDescent="0.3">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2"/>
      <c r="AK468" s="18"/>
      <c r="AO468" s="16"/>
    </row>
    <row r="469" spans="2:41" s="1" customFormat="1" x14ac:dyDescent="0.3">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2"/>
      <c r="AK469" s="18"/>
      <c r="AO469" s="16"/>
    </row>
    <row r="470" spans="2:41" s="1" customFormat="1" x14ac:dyDescent="0.3">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2"/>
      <c r="AK470" s="18"/>
      <c r="AO470" s="16"/>
    </row>
    <row r="471" spans="2:41" s="1" customFormat="1" x14ac:dyDescent="0.3">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2"/>
      <c r="AK471" s="18"/>
      <c r="AO471" s="16"/>
    </row>
    <row r="472" spans="2:41" s="1" customFormat="1" x14ac:dyDescent="0.3">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2"/>
      <c r="AK472" s="18"/>
      <c r="AO472" s="16"/>
    </row>
    <row r="473" spans="2:41" s="1" customFormat="1" x14ac:dyDescent="0.3">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2"/>
      <c r="AK473" s="18"/>
      <c r="AO473" s="16"/>
    </row>
    <row r="474" spans="2:41" s="1" customFormat="1" x14ac:dyDescent="0.3">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2"/>
      <c r="AK474" s="18"/>
      <c r="AO474" s="16"/>
    </row>
    <row r="475" spans="2:41" s="1" customFormat="1" x14ac:dyDescent="0.3">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2"/>
      <c r="AK475" s="18"/>
      <c r="AO475" s="16"/>
    </row>
    <row r="476" spans="2:41" s="1" customFormat="1" x14ac:dyDescent="0.3">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2"/>
      <c r="AK476" s="18"/>
      <c r="AO476" s="16"/>
    </row>
    <row r="477" spans="2:41" s="1" customFormat="1" x14ac:dyDescent="0.3">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2"/>
      <c r="AK477" s="18"/>
      <c r="AO477" s="16"/>
    </row>
    <row r="478" spans="2:41" s="1" customFormat="1" x14ac:dyDescent="0.3">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2"/>
      <c r="AK478" s="18"/>
      <c r="AO478" s="16"/>
    </row>
    <row r="479" spans="2:41" s="1" customFormat="1" x14ac:dyDescent="0.3">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2"/>
      <c r="AK479" s="18"/>
      <c r="AO479" s="16"/>
    </row>
    <row r="480" spans="2:41" s="1" customFormat="1" x14ac:dyDescent="0.3">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2"/>
      <c r="AK480" s="18"/>
      <c r="AO480" s="16"/>
    </row>
    <row r="481" spans="2:41" s="1" customFormat="1" x14ac:dyDescent="0.3">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2"/>
      <c r="AK481" s="18"/>
      <c r="AO481" s="16"/>
    </row>
    <row r="482" spans="2:41" s="1" customFormat="1" x14ac:dyDescent="0.3">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2"/>
      <c r="AK482" s="18"/>
      <c r="AO482" s="16"/>
    </row>
    <row r="483" spans="2:41" s="1" customFormat="1" x14ac:dyDescent="0.3">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2"/>
      <c r="AK483" s="18"/>
      <c r="AO483" s="16"/>
    </row>
    <row r="484" spans="2:41" s="1" customFormat="1" x14ac:dyDescent="0.3">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2"/>
      <c r="AK484" s="18"/>
      <c r="AO484" s="16"/>
    </row>
    <row r="485" spans="2:41" s="1" customFormat="1" x14ac:dyDescent="0.3">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2"/>
      <c r="AK485" s="18"/>
      <c r="AO485" s="16"/>
    </row>
    <row r="486" spans="2:41" s="1" customFormat="1" x14ac:dyDescent="0.3">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2"/>
      <c r="AK486" s="18"/>
      <c r="AO486" s="16"/>
    </row>
    <row r="487" spans="2:41" s="1" customFormat="1" x14ac:dyDescent="0.3">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2"/>
      <c r="AK487" s="18"/>
      <c r="AO487" s="16"/>
    </row>
    <row r="488" spans="2:41" s="1" customFormat="1" x14ac:dyDescent="0.3">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2"/>
      <c r="AK488" s="18"/>
      <c r="AO488" s="16"/>
    </row>
    <row r="489" spans="2:41" s="1" customFormat="1" x14ac:dyDescent="0.3">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2"/>
      <c r="AK489" s="18"/>
      <c r="AO489" s="16"/>
    </row>
    <row r="490" spans="2:41" s="1" customFormat="1" x14ac:dyDescent="0.3">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2"/>
      <c r="AK490" s="18"/>
      <c r="AO490" s="16"/>
    </row>
    <row r="491" spans="2:41" s="1" customFormat="1" x14ac:dyDescent="0.3">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2"/>
      <c r="AK491" s="18"/>
      <c r="AO491" s="16"/>
    </row>
    <row r="492" spans="2:41" s="1" customFormat="1" x14ac:dyDescent="0.3">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2"/>
      <c r="AK492" s="18"/>
      <c r="AO492" s="16"/>
    </row>
    <row r="493" spans="2:41" s="1" customFormat="1" x14ac:dyDescent="0.3">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2"/>
      <c r="AK493" s="18"/>
      <c r="AO493" s="16"/>
    </row>
    <row r="494" spans="2:41" s="1" customFormat="1" x14ac:dyDescent="0.3">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2"/>
      <c r="AK494" s="18"/>
      <c r="AO494" s="16"/>
    </row>
    <row r="495" spans="2:41" s="1" customFormat="1" x14ac:dyDescent="0.3">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2"/>
      <c r="AK495" s="18"/>
      <c r="AO495" s="16"/>
    </row>
    <row r="496" spans="2:41" s="1" customFormat="1" x14ac:dyDescent="0.3">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2"/>
      <c r="AK496" s="18"/>
      <c r="AO496" s="16"/>
    </row>
    <row r="497" spans="2:41" s="1" customFormat="1" x14ac:dyDescent="0.3">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2"/>
      <c r="AK497" s="18"/>
      <c r="AO497" s="16"/>
    </row>
    <row r="498" spans="2:41" s="1" customFormat="1" x14ac:dyDescent="0.3">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2"/>
      <c r="AK498" s="18"/>
      <c r="AO498" s="16"/>
    </row>
    <row r="499" spans="2:41" s="1" customFormat="1" x14ac:dyDescent="0.3">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2"/>
      <c r="AK499" s="18"/>
      <c r="AO499" s="16"/>
    </row>
    <row r="500" spans="2:41" s="1" customFormat="1" x14ac:dyDescent="0.3">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2"/>
      <c r="AK500" s="18"/>
      <c r="AO500" s="16"/>
    </row>
    <row r="501" spans="2:41" s="1" customFormat="1" x14ac:dyDescent="0.3">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2"/>
      <c r="AK501" s="18"/>
      <c r="AO501" s="16"/>
    </row>
    <row r="502" spans="2:41" s="1" customFormat="1" x14ac:dyDescent="0.3">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2"/>
      <c r="AK502" s="18"/>
      <c r="AO502" s="16"/>
    </row>
    <row r="503" spans="2:41" s="1" customFormat="1" x14ac:dyDescent="0.3">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2"/>
      <c r="AK503" s="18"/>
      <c r="AO503" s="16"/>
    </row>
    <row r="504" spans="2:41" s="1" customFormat="1" x14ac:dyDescent="0.3">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2"/>
      <c r="AK504" s="18"/>
      <c r="AO504" s="16"/>
    </row>
    <row r="505" spans="2:41" s="1" customFormat="1" x14ac:dyDescent="0.3">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2"/>
      <c r="AK505" s="18"/>
      <c r="AO505" s="16"/>
    </row>
    <row r="506" spans="2:41" s="1" customFormat="1" x14ac:dyDescent="0.3">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2"/>
      <c r="AK506" s="18"/>
      <c r="AO506" s="16"/>
    </row>
    <row r="507" spans="2:41" s="1" customFormat="1" x14ac:dyDescent="0.3">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2"/>
      <c r="AK507" s="18"/>
      <c r="AO507" s="16"/>
    </row>
    <row r="508" spans="2:41" s="1" customFormat="1" x14ac:dyDescent="0.3">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2"/>
      <c r="AK508" s="18"/>
      <c r="AO508" s="16"/>
    </row>
    <row r="509" spans="2:41" s="1" customFormat="1" x14ac:dyDescent="0.3">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2"/>
      <c r="AK509" s="18"/>
      <c r="AO509" s="16"/>
    </row>
    <row r="510" spans="2:41" s="1" customFormat="1" x14ac:dyDescent="0.3">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2"/>
      <c r="AK510" s="18"/>
      <c r="AO510" s="16"/>
    </row>
    <row r="511" spans="2:41" s="1" customFormat="1" x14ac:dyDescent="0.3">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2"/>
      <c r="AK511" s="18"/>
      <c r="AO511" s="16"/>
    </row>
    <row r="512" spans="2:41" s="1" customFormat="1" x14ac:dyDescent="0.3">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2"/>
      <c r="AK512" s="18"/>
      <c r="AO512" s="16"/>
    </row>
    <row r="513" spans="2:41" s="1" customFormat="1" x14ac:dyDescent="0.3">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2"/>
      <c r="AK513" s="18"/>
      <c r="AO513" s="16"/>
    </row>
    <row r="514" spans="2:41" s="1" customFormat="1" x14ac:dyDescent="0.3">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2"/>
      <c r="AK514" s="18"/>
      <c r="AO514" s="16"/>
    </row>
    <row r="515" spans="2:41" s="1" customFormat="1" x14ac:dyDescent="0.3">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2"/>
      <c r="AK515" s="18"/>
      <c r="AO515" s="16"/>
    </row>
    <row r="516" spans="2:41" s="1" customFormat="1" x14ac:dyDescent="0.3">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2"/>
      <c r="AK516" s="18"/>
      <c r="AO516" s="16"/>
    </row>
    <row r="517" spans="2:41" s="1" customFormat="1" x14ac:dyDescent="0.3">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2"/>
      <c r="AK517" s="18"/>
      <c r="AO517" s="16"/>
    </row>
    <row r="518" spans="2:41" s="1" customFormat="1" x14ac:dyDescent="0.3">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2"/>
      <c r="AK518" s="18"/>
      <c r="AO518" s="16"/>
    </row>
    <row r="519" spans="2:41" s="1" customFormat="1" x14ac:dyDescent="0.3">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2"/>
      <c r="AK519" s="18"/>
      <c r="AO519" s="16"/>
    </row>
    <row r="520" spans="2:41" s="1" customFormat="1" x14ac:dyDescent="0.3">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2"/>
      <c r="AK520" s="18"/>
      <c r="AO520" s="16"/>
    </row>
    <row r="521" spans="2:41" s="1" customFormat="1" x14ac:dyDescent="0.3">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2"/>
      <c r="AK521" s="18"/>
      <c r="AO521" s="16"/>
    </row>
    <row r="522" spans="2:41" s="1" customFormat="1" x14ac:dyDescent="0.3">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2"/>
      <c r="AK522" s="18"/>
      <c r="AO522" s="16"/>
    </row>
    <row r="523" spans="2:41" s="1" customFormat="1" x14ac:dyDescent="0.3">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2"/>
      <c r="AK523" s="18"/>
      <c r="AO523" s="16"/>
    </row>
    <row r="524" spans="2:41" s="1" customFormat="1" x14ac:dyDescent="0.3">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2"/>
      <c r="AK524" s="18"/>
      <c r="AO524" s="16"/>
    </row>
    <row r="525" spans="2:41" s="1" customFormat="1" x14ac:dyDescent="0.3">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2"/>
      <c r="AK525" s="18"/>
      <c r="AO525" s="16"/>
    </row>
    <row r="526" spans="2:41" s="1" customFormat="1" x14ac:dyDescent="0.3">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2"/>
      <c r="AK526" s="18"/>
      <c r="AO526" s="16"/>
    </row>
    <row r="527" spans="2:41" s="1" customFormat="1" x14ac:dyDescent="0.3">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2"/>
      <c r="AK527" s="18"/>
      <c r="AO527" s="16"/>
    </row>
    <row r="528" spans="2:41" s="1" customFormat="1" x14ac:dyDescent="0.3">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2"/>
      <c r="AK528" s="18"/>
      <c r="AO528" s="16"/>
    </row>
    <row r="529" spans="2:41" s="1" customFormat="1" x14ac:dyDescent="0.3">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2"/>
      <c r="AK529" s="18"/>
      <c r="AO529" s="16"/>
    </row>
    <row r="530" spans="2:41" s="1" customFormat="1" x14ac:dyDescent="0.3">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2"/>
      <c r="AK530" s="18"/>
      <c r="AO530" s="16"/>
    </row>
    <row r="531" spans="2:41" s="1" customFormat="1" x14ac:dyDescent="0.3">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2"/>
      <c r="AK531" s="18"/>
      <c r="AO531" s="16"/>
    </row>
    <row r="532" spans="2:41" s="1" customFormat="1" x14ac:dyDescent="0.3">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2"/>
      <c r="AK532" s="18"/>
      <c r="AO532" s="16"/>
    </row>
    <row r="533" spans="2:41" s="1" customFormat="1" x14ac:dyDescent="0.3">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2"/>
      <c r="AK533" s="18"/>
      <c r="AO533" s="16"/>
    </row>
    <row r="534" spans="2:41" s="1" customFormat="1" x14ac:dyDescent="0.3">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2"/>
      <c r="AK534" s="18"/>
      <c r="AO534" s="16"/>
    </row>
    <row r="535" spans="2:41" s="1" customFormat="1" x14ac:dyDescent="0.3">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2"/>
      <c r="AK535" s="18"/>
      <c r="AO535" s="16"/>
    </row>
    <row r="536" spans="2:41" s="1" customFormat="1" x14ac:dyDescent="0.3">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2"/>
      <c r="AK536" s="18"/>
      <c r="AO536" s="16"/>
    </row>
    <row r="537" spans="2:41" s="1" customFormat="1" x14ac:dyDescent="0.3">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2"/>
      <c r="AK537" s="18"/>
      <c r="AO537" s="16"/>
    </row>
    <row r="538" spans="2:41" s="1" customFormat="1" x14ac:dyDescent="0.3">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2"/>
      <c r="AK538" s="18"/>
      <c r="AO538" s="16"/>
    </row>
    <row r="539" spans="2:41" s="1" customFormat="1" x14ac:dyDescent="0.3">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2"/>
      <c r="AK539" s="18"/>
      <c r="AO539" s="16"/>
    </row>
    <row r="540" spans="2:41" s="1" customFormat="1" x14ac:dyDescent="0.3">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2"/>
      <c r="AK540" s="18"/>
      <c r="AO540" s="16"/>
    </row>
    <row r="541" spans="2:41" s="1" customFormat="1" x14ac:dyDescent="0.3">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2"/>
      <c r="AK541" s="18"/>
      <c r="AO541" s="16"/>
    </row>
    <row r="542" spans="2:41" s="1" customFormat="1" x14ac:dyDescent="0.3">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2"/>
      <c r="AK542" s="18"/>
      <c r="AO542" s="16"/>
    </row>
    <row r="543" spans="2:41" s="1" customFormat="1" x14ac:dyDescent="0.3">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2"/>
      <c r="AK543" s="18"/>
      <c r="AO543" s="16"/>
    </row>
    <row r="544" spans="2:41" s="1" customFormat="1" x14ac:dyDescent="0.3">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2"/>
      <c r="AK544" s="18"/>
      <c r="AO544" s="16"/>
    </row>
    <row r="545" spans="2:41" s="1" customFormat="1" x14ac:dyDescent="0.3">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2"/>
      <c r="AK545" s="18"/>
      <c r="AO545" s="16"/>
    </row>
    <row r="546" spans="2:41" s="1" customFormat="1" x14ac:dyDescent="0.3">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2"/>
      <c r="AK546" s="18"/>
      <c r="AO546" s="16"/>
    </row>
    <row r="547" spans="2:41" s="1" customFormat="1" x14ac:dyDescent="0.3">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2"/>
      <c r="AK547" s="18"/>
      <c r="AO547" s="16"/>
    </row>
    <row r="548" spans="2:41" s="1" customFormat="1" x14ac:dyDescent="0.3">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2"/>
      <c r="AK548" s="18"/>
      <c r="AO548" s="16"/>
    </row>
    <row r="549" spans="2:41" s="1" customFormat="1" x14ac:dyDescent="0.3">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2"/>
      <c r="AK549" s="18"/>
      <c r="AO549" s="16"/>
    </row>
    <row r="550" spans="2:41" s="1" customFormat="1" x14ac:dyDescent="0.3">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2"/>
      <c r="AK550" s="18"/>
      <c r="AO550" s="16"/>
    </row>
    <row r="551" spans="2:41" s="1" customFormat="1" x14ac:dyDescent="0.3">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2"/>
      <c r="AK551" s="18"/>
      <c r="AO551" s="16"/>
    </row>
    <row r="552" spans="2:41" s="1" customFormat="1" x14ac:dyDescent="0.3">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2"/>
      <c r="AK552" s="18"/>
      <c r="AO552" s="16"/>
    </row>
    <row r="553" spans="2:41" s="1" customFormat="1" x14ac:dyDescent="0.3">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2"/>
      <c r="AK553" s="18"/>
      <c r="AO553" s="16"/>
    </row>
    <row r="554" spans="2:41" s="1" customFormat="1" x14ac:dyDescent="0.3">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2"/>
      <c r="AK554" s="18"/>
      <c r="AO554" s="16"/>
    </row>
    <row r="555" spans="2:41" s="1" customFormat="1" x14ac:dyDescent="0.3">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2"/>
      <c r="AK555" s="18"/>
      <c r="AO555" s="16"/>
    </row>
    <row r="556" spans="2:41" s="1" customFormat="1" x14ac:dyDescent="0.3">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2"/>
      <c r="AK556" s="18"/>
      <c r="AO556" s="16"/>
    </row>
    <row r="557" spans="2:41" s="1" customFormat="1" x14ac:dyDescent="0.3">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2"/>
      <c r="AK557" s="18"/>
      <c r="AO557" s="16"/>
    </row>
    <row r="558" spans="2:41" s="1" customFormat="1" x14ac:dyDescent="0.3">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2"/>
      <c r="AK558" s="18"/>
      <c r="AO558" s="16"/>
    </row>
    <row r="559" spans="2:41" s="1" customFormat="1" x14ac:dyDescent="0.3">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2"/>
      <c r="AK559" s="18"/>
      <c r="AO559" s="16"/>
    </row>
    <row r="560" spans="2:41" s="1" customFormat="1" x14ac:dyDescent="0.3">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2"/>
      <c r="AK560" s="18"/>
      <c r="AO560" s="16"/>
    </row>
    <row r="561" spans="2:41" s="1" customFormat="1" x14ac:dyDescent="0.3">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2"/>
      <c r="AK561" s="18"/>
      <c r="AO561" s="16"/>
    </row>
    <row r="562" spans="2:41" s="1" customFormat="1" x14ac:dyDescent="0.3">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2"/>
      <c r="AK562" s="18"/>
      <c r="AO562" s="16"/>
    </row>
    <row r="563" spans="2:41" s="1" customFormat="1" x14ac:dyDescent="0.3">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2"/>
      <c r="AK563" s="18"/>
      <c r="AO563" s="16"/>
    </row>
    <row r="564" spans="2:41" s="1" customFormat="1" x14ac:dyDescent="0.3">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2"/>
      <c r="AK564" s="18"/>
      <c r="AO564" s="16"/>
    </row>
    <row r="565" spans="2:41" s="1" customFormat="1" x14ac:dyDescent="0.3">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2"/>
      <c r="AK565" s="18"/>
      <c r="AO565" s="16"/>
    </row>
    <row r="566" spans="2:41" s="1" customFormat="1" x14ac:dyDescent="0.3">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2"/>
      <c r="AK566" s="18"/>
      <c r="AO566" s="16"/>
    </row>
    <row r="567" spans="2:41" s="1" customFormat="1" x14ac:dyDescent="0.3">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2"/>
      <c r="AK567" s="18"/>
      <c r="AO567" s="16"/>
    </row>
    <row r="568" spans="2:41" s="1" customFormat="1" x14ac:dyDescent="0.3">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2"/>
      <c r="AK568" s="18"/>
      <c r="AO568" s="16"/>
    </row>
    <row r="569" spans="2:41" s="1" customFormat="1" x14ac:dyDescent="0.3">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2"/>
      <c r="AK569" s="18"/>
      <c r="AO569" s="16"/>
    </row>
    <row r="570" spans="2:41" s="1" customFormat="1" x14ac:dyDescent="0.3">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2"/>
      <c r="AK570" s="18"/>
      <c r="AO570" s="16"/>
    </row>
    <row r="571" spans="2:41" s="1" customFormat="1" x14ac:dyDescent="0.3">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2"/>
      <c r="AK571" s="18"/>
      <c r="AO571" s="16"/>
    </row>
    <row r="572" spans="2:41" s="1" customFormat="1" x14ac:dyDescent="0.3">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2"/>
      <c r="AK572" s="18"/>
      <c r="AO572" s="16"/>
    </row>
    <row r="573" spans="2:41" s="1" customFormat="1" x14ac:dyDescent="0.3">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2"/>
      <c r="AK573" s="18"/>
      <c r="AO573" s="16"/>
    </row>
    <row r="574" spans="2:41" s="1" customFormat="1" x14ac:dyDescent="0.3">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2"/>
      <c r="AK574" s="18"/>
      <c r="AO574" s="16"/>
    </row>
    <row r="575" spans="2:41" s="1" customFormat="1" x14ac:dyDescent="0.3">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2"/>
      <c r="AK575" s="18"/>
      <c r="AO575" s="16"/>
    </row>
    <row r="576" spans="2:41" s="1" customFormat="1" x14ac:dyDescent="0.3">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2"/>
      <c r="AK576" s="18"/>
      <c r="AO576" s="16"/>
    </row>
    <row r="577" spans="2:41" s="1" customFormat="1" x14ac:dyDescent="0.3">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2"/>
      <c r="AK577" s="18"/>
      <c r="AO577" s="16"/>
    </row>
    <row r="578" spans="2:41" s="1" customFormat="1" x14ac:dyDescent="0.3">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2"/>
      <c r="AK578" s="18"/>
      <c r="AO578" s="16"/>
    </row>
    <row r="579" spans="2:41" s="1" customFormat="1" x14ac:dyDescent="0.3">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2"/>
      <c r="AK579" s="18"/>
      <c r="AO579" s="16"/>
    </row>
    <row r="580" spans="2:41" s="1" customFormat="1" x14ac:dyDescent="0.3">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2"/>
      <c r="AK580" s="18"/>
      <c r="AO580" s="16"/>
    </row>
    <row r="581" spans="2:41" s="1" customFormat="1" x14ac:dyDescent="0.3">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2"/>
      <c r="AK581" s="18"/>
      <c r="AO581" s="16"/>
    </row>
    <row r="582" spans="2:41" s="1" customFormat="1" x14ac:dyDescent="0.3">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2"/>
      <c r="AK582" s="18"/>
      <c r="AO582" s="16"/>
    </row>
    <row r="583" spans="2:41" s="1" customFormat="1" x14ac:dyDescent="0.3">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2"/>
      <c r="AK583" s="18"/>
      <c r="AO583" s="16"/>
    </row>
    <row r="584" spans="2:41" s="1" customFormat="1" x14ac:dyDescent="0.3">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2"/>
      <c r="AK584" s="18"/>
      <c r="AO584" s="16"/>
    </row>
    <row r="585" spans="2:41" s="1" customFormat="1" x14ac:dyDescent="0.3">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2"/>
      <c r="AK585" s="18"/>
      <c r="AO585" s="16"/>
    </row>
    <row r="586" spans="2:41" s="1" customFormat="1" x14ac:dyDescent="0.3">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2"/>
      <c r="AK586" s="18"/>
      <c r="AO586" s="16"/>
    </row>
    <row r="587" spans="2:41" s="1" customFormat="1" x14ac:dyDescent="0.3">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2"/>
      <c r="AK587" s="18"/>
      <c r="AO587" s="16"/>
    </row>
    <row r="588" spans="2:41" s="1" customFormat="1" x14ac:dyDescent="0.3">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2"/>
      <c r="AK588" s="18"/>
      <c r="AO588" s="16"/>
    </row>
    <row r="589" spans="2:41" s="1" customFormat="1" x14ac:dyDescent="0.3">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2"/>
      <c r="AK589" s="18"/>
      <c r="AO589" s="16"/>
    </row>
    <row r="590" spans="2:41" s="1" customFormat="1" x14ac:dyDescent="0.3">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2"/>
      <c r="AK590" s="18"/>
      <c r="AO590" s="16"/>
    </row>
    <row r="591" spans="2:41" s="1" customFormat="1" x14ac:dyDescent="0.3">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2"/>
      <c r="AK591" s="18"/>
      <c r="AO591" s="16"/>
    </row>
    <row r="592" spans="2:41" s="1" customFormat="1" x14ac:dyDescent="0.3">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2"/>
      <c r="AK592" s="18"/>
      <c r="AO592" s="16"/>
    </row>
    <row r="593" spans="2:41" s="1" customFormat="1" x14ac:dyDescent="0.3">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2"/>
      <c r="AK593" s="18"/>
      <c r="AO593" s="16"/>
    </row>
    <row r="594" spans="2:41" s="1" customFormat="1" x14ac:dyDescent="0.3">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2"/>
      <c r="AK594" s="18"/>
      <c r="AO594" s="16"/>
    </row>
    <row r="595" spans="2:41" s="1" customFormat="1" x14ac:dyDescent="0.3">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2"/>
      <c r="AK595" s="18"/>
      <c r="AO595" s="16"/>
    </row>
    <row r="596" spans="2:41" s="1" customFormat="1" x14ac:dyDescent="0.3">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2"/>
      <c r="AK596" s="18"/>
      <c r="AO596" s="16"/>
    </row>
    <row r="597" spans="2:41" s="1" customFormat="1" x14ac:dyDescent="0.3">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2"/>
      <c r="AK597" s="18"/>
      <c r="AO597" s="16"/>
    </row>
    <row r="598" spans="2:41" s="1" customFormat="1" x14ac:dyDescent="0.3">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2"/>
      <c r="AK598" s="18"/>
      <c r="AO598" s="16"/>
    </row>
    <row r="599" spans="2:41" s="1" customFormat="1" x14ac:dyDescent="0.3">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2"/>
      <c r="AK599" s="18"/>
      <c r="AO599" s="16"/>
    </row>
    <row r="600" spans="2:41" s="1" customFormat="1" x14ac:dyDescent="0.3">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2"/>
      <c r="AK600" s="18"/>
      <c r="AO600" s="16"/>
    </row>
    <row r="601" spans="2:41" s="1" customFormat="1" x14ac:dyDescent="0.3">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2"/>
      <c r="AK601" s="18"/>
      <c r="AO601" s="16"/>
    </row>
    <row r="602" spans="2:41" s="1" customFormat="1" x14ac:dyDescent="0.3">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2"/>
      <c r="AK602" s="18"/>
      <c r="AO602" s="16"/>
    </row>
    <row r="603" spans="2:41" s="1" customFormat="1" x14ac:dyDescent="0.3">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2"/>
      <c r="AK603" s="18"/>
      <c r="AO603" s="16"/>
    </row>
    <row r="604" spans="2:41" s="1" customFormat="1" x14ac:dyDescent="0.3">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2"/>
      <c r="AK604" s="18"/>
      <c r="AO604" s="16"/>
    </row>
    <row r="605" spans="2:41" s="1" customFormat="1" x14ac:dyDescent="0.3">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2"/>
      <c r="AK605" s="18"/>
      <c r="AO605" s="16"/>
    </row>
    <row r="606" spans="2:41" s="1" customFormat="1" x14ac:dyDescent="0.3">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2"/>
      <c r="AK606" s="18"/>
      <c r="AO606" s="16"/>
    </row>
    <row r="607" spans="2:41" s="1" customFormat="1" x14ac:dyDescent="0.3">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2"/>
      <c r="AK607" s="18"/>
      <c r="AO607" s="16"/>
    </row>
    <row r="608" spans="2:41" s="1" customFormat="1" x14ac:dyDescent="0.3">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2"/>
      <c r="AK608" s="18"/>
      <c r="AO608" s="16"/>
    </row>
    <row r="609" spans="2:41" s="1" customFormat="1" x14ac:dyDescent="0.3">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2"/>
      <c r="AK609" s="18"/>
      <c r="AO609" s="16"/>
    </row>
    <row r="610" spans="2:41" s="1" customFormat="1" x14ac:dyDescent="0.3">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2"/>
      <c r="AK610" s="18"/>
      <c r="AO610" s="16"/>
    </row>
    <row r="611" spans="2:41" s="1" customFormat="1" x14ac:dyDescent="0.3">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2"/>
      <c r="AK611" s="18"/>
      <c r="AO611" s="16"/>
    </row>
    <row r="612" spans="2:41" s="1" customFormat="1" x14ac:dyDescent="0.3">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2"/>
      <c r="AK612" s="18"/>
      <c r="AO612" s="16"/>
    </row>
    <row r="613" spans="2:41" s="1" customFormat="1" x14ac:dyDescent="0.3">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2"/>
      <c r="AK613" s="18"/>
      <c r="AO613" s="16"/>
    </row>
    <row r="614" spans="2:41" s="1" customFormat="1" x14ac:dyDescent="0.3">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2"/>
      <c r="AK614" s="18"/>
      <c r="AO614" s="16"/>
    </row>
    <row r="615" spans="2:41" s="1" customFormat="1" x14ac:dyDescent="0.3">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2"/>
      <c r="AK615" s="18"/>
      <c r="AO615" s="16"/>
    </row>
    <row r="616" spans="2:41" s="1" customFormat="1" x14ac:dyDescent="0.3">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2"/>
      <c r="AK616" s="18"/>
      <c r="AO616" s="16"/>
    </row>
    <row r="617" spans="2:41" s="1" customFormat="1" x14ac:dyDescent="0.3">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2"/>
      <c r="AK617" s="18"/>
      <c r="AO617" s="16"/>
    </row>
    <row r="618" spans="2:41" s="1" customFormat="1" x14ac:dyDescent="0.3">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2"/>
      <c r="AK618" s="18"/>
      <c r="AO618" s="16"/>
    </row>
    <row r="619" spans="2:41" s="1" customFormat="1" x14ac:dyDescent="0.3">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2"/>
      <c r="AK619" s="18"/>
      <c r="AO619" s="16"/>
    </row>
    <row r="620" spans="2:41" s="1" customFormat="1" x14ac:dyDescent="0.3">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2"/>
      <c r="AK620" s="18"/>
      <c r="AO620" s="16"/>
    </row>
    <row r="621" spans="2:41" s="1" customFormat="1" x14ac:dyDescent="0.3">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2"/>
      <c r="AK621" s="18"/>
      <c r="AO621" s="16"/>
    </row>
    <row r="622" spans="2:41" s="1" customFormat="1" x14ac:dyDescent="0.3">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2"/>
      <c r="AK622" s="18"/>
      <c r="AO622" s="16"/>
    </row>
    <row r="623" spans="2:41" s="1" customFormat="1" x14ac:dyDescent="0.3">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2"/>
      <c r="AK623" s="18"/>
      <c r="AO623" s="16"/>
    </row>
    <row r="624" spans="2:41" s="1" customFormat="1" x14ac:dyDescent="0.3">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2"/>
      <c r="AK624" s="18"/>
      <c r="AO624" s="16"/>
    </row>
    <row r="625" spans="2:41" s="1" customFormat="1" x14ac:dyDescent="0.3">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2"/>
      <c r="AK625" s="18"/>
      <c r="AO625" s="16"/>
    </row>
    <row r="626" spans="2:41" s="1" customFormat="1" x14ac:dyDescent="0.3">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2"/>
      <c r="AK626" s="18"/>
      <c r="AO626" s="16"/>
    </row>
    <row r="627" spans="2:41" s="1" customFormat="1" x14ac:dyDescent="0.3">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2"/>
      <c r="AK627" s="18"/>
      <c r="AO627" s="16"/>
    </row>
    <row r="628" spans="2:41" s="1" customFormat="1" x14ac:dyDescent="0.3">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2"/>
      <c r="AK628" s="18"/>
      <c r="AO628" s="16"/>
    </row>
    <row r="629" spans="2:41" s="1" customFormat="1" x14ac:dyDescent="0.3">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2"/>
      <c r="AK629" s="18"/>
      <c r="AO629" s="16"/>
    </row>
    <row r="630" spans="2:41" s="1" customFormat="1" x14ac:dyDescent="0.3">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2"/>
      <c r="AK630" s="18"/>
      <c r="AO630" s="16"/>
    </row>
    <row r="631" spans="2:41" s="1" customFormat="1" x14ac:dyDescent="0.3">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2"/>
      <c r="AK631" s="18"/>
      <c r="AO631" s="16"/>
    </row>
    <row r="632" spans="2:41" s="1" customFormat="1" x14ac:dyDescent="0.3">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2"/>
      <c r="AK632" s="18"/>
      <c r="AO632" s="16"/>
    </row>
    <row r="633" spans="2:41" s="1" customFormat="1" x14ac:dyDescent="0.3">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2"/>
      <c r="AK633" s="18"/>
      <c r="AO633" s="16"/>
    </row>
    <row r="634" spans="2:41" s="1" customFormat="1" x14ac:dyDescent="0.3">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2"/>
      <c r="AK634" s="18"/>
      <c r="AO634" s="16"/>
    </row>
    <row r="635" spans="2:41" s="1" customFormat="1" x14ac:dyDescent="0.3">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2"/>
      <c r="AK635" s="18"/>
      <c r="AO635" s="16"/>
    </row>
    <row r="636" spans="2:41" s="1" customFormat="1" x14ac:dyDescent="0.3">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2"/>
      <c r="AK636" s="18"/>
      <c r="AO636" s="16"/>
    </row>
    <row r="637" spans="2:41" s="1" customFormat="1" x14ac:dyDescent="0.3">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2"/>
      <c r="AK637" s="18"/>
      <c r="AO637" s="16"/>
    </row>
    <row r="638" spans="2:41" s="1" customFormat="1" x14ac:dyDescent="0.3">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2"/>
      <c r="AK638" s="18"/>
      <c r="AO638" s="16"/>
    </row>
    <row r="639" spans="2:41" s="1" customFormat="1" x14ac:dyDescent="0.3">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2"/>
      <c r="AK639" s="18"/>
      <c r="AO639" s="16"/>
    </row>
    <row r="640" spans="2:41" s="1" customFormat="1" x14ac:dyDescent="0.3">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2"/>
      <c r="AK640" s="18"/>
      <c r="AO640" s="16"/>
    </row>
    <row r="641" spans="2:41" s="1" customFormat="1" x14ac:dyDescent="0.3">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2"/>
      <c r="AK641" s="18"/>
      <c r="AO641" s="16"/>
    </row>
    <row r="642" spans="2:41" s="1" customFormat="1" x14ac:dyDescent="0.3">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2"/>
      <c r="AK642" s="18"/>
      <c r="AO642" s="16"/>
    </row>
    <row r="643" spans="2:41" s="1" customFormat="1" x14ac:dyDescent="0.3">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2"/>
      <c r="AK643" s="18"/>
      <c r="AO643" s="16"/>
    </row>
    <row r="644" spans="2:41" s="1" customFormat="1" x14ac:dyDescent="0.3">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2"/>
      <c r="AK644" s="18"/>
      <c r="AO644" s="16"/>
    </row>
    <row r="645" spans="2:41" s="1" customFormat="1" x14ac:dyDescent="0.3">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2"/>
      <c r="AK645" s="18"/>
      <c r="AO645" s="16"/>
    </row>
    <row r="646" spans="2:41" s="1" customFormat="1" x14ac:dyDescent="0.3">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2"/>
      <c r="AK646" s="18"/>
      <c r="AO646" s="16"/>
    </row>
    <row r="647" spans="2:41" s="1" customFormat="1" x14ac:dyDescent="0.3">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2"/>
      <c r="AK647" s="18"/>
      <c r="AO647" s="16"/>
    </row>
    <row r="648" spans="2:41" s="1" customFormat="1" x14ac:dyDescent="0.3">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2"/>
      <c r="AK648" s="18"/>
      <c r="AO648" s="16"/>
    </row>
    <row r="649" spans="2:41" s="1" customFormat="1" x14ac:dyDescent="0.3">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2"/>
      <c r="AK649" s="18"/>
      <c r="AO649" s="16"/>
    </row>
    <row r="650" spans="2:41" s="1" customFormat="1" x14ac:dyDescent="0.3">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2"/>
      <c r="AK650" s="18"/>
      <c r="AO650" s="16"/>
    </row>
    <row r="651" spans="2:41" s="1" customFormat="1" x14ac:dyDescent="0.3">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2"/>
      <c r="AK651" s="18"/>
      <c r="AO651" s="16"/>
    </row>
    <row r="652" spans="2:41" s="1" customFormat="1" x14ac:dyDescent="0.3">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2"/>
      <c r="AK652" s="18"/>
      <c r="AO652" s="16"/>
    </row>
    <row r="653" spans="2:41" s="1" customFormat="1" x14ac:dyDescent="0.3">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2"/>
      <c r="AK653" s="18"/>
      <c r="AO653" s="16"/>
    </row>
    <row r="654" spans="2:41" s="1" customFormat="1" x14ac:dyDescent="0.3">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2"/>
      <c r="AK654" s="18"/>
      <c r="AO654" s="16"/>
    </row>
    <row r="655" spans="2:41" s="1" customFormat="1" x14ac:dyDescent="0.3">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2"/>
      <c r="AK655" s="18"/>
      <c r="AO655" s="16"/>
    </row>
    <row r="656" spans="2:41" s="1" customFormat="1" x14ac:dyDescent="0.3">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2"/>
      <c r="AK656" s="18"/>
      <c r="AO656" s="16"/>
    </row>
    <row r="657" spans="2:41" s="1" customFormat="1" x14ac:dyDescent="0.3">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2"/>
      <c r="AK657" s="18"/>
      <c r="AO657" s="16"/>
    </row>
    <row r="658" spans="2:41" s="1" customFormat="1" x14ac:dyDescent="0.3">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2"/>
      <c r="AK658" s="18"/>
      <c r="AO658" s="16"/>
    </row>
    <row r="659" spans="2:41" s="1" customFormat="1" x14ac:dyDescent="0.3">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2"/>
      <c r="AK659" s="18"/>
      <c r="AO659" s="16"/>
    </row>
    <row r="660" spans="2:41" s="1" customFormat="1" x14ac:dyDescent="0.3">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2"/>
      <c r="AK660" s="18"/>
      <c r="AO660" s="16"/>
    </row>
    <row r="661" spans="2:41" s="1" customFormat="1" x14ac:dyDescent="0.3">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2"/>
      <c r="AK661" s="18"/>
      <c r="AO661" s="16"/>
    </row>
    <row r="662" spans="2:41" s="1" customFormat="1" x14ac:dyDescent="0.3">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2"/>
      <c r="AK662" s="18"/>
      <c r="AO662" s="16"/>
    </row>
    <row r="663" spans="2:41" s="1" customFormat="1" x14ac:dyDescent="0.3">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2"/>
      <c r="AK663" s="18"/>
      <c r="AO663" s="16"/>
    </row>
    <row r="664" spans="2:41" s="1" customFormat="1" x14ac:dyDescent="0.3">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2"/>
      <c r="AK664" s="18"/>
      <c r="AO664" s="16"/>
    </row>
    <row r="665" spans="2:41" s="1" customFormat="1" x14ac:dyDescent="0.3">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2"/>
      <c r="AK665" s="18"/>
      <c r="AO665" s="16"/>
    </row>
    <row r="666" spans="2:41" s="1" customFormat="1" x14ac:dyDescent="0.3">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2"/>
      <c r="AK666" s="18"/>
      <c r="AO666" s="16"/>
    </row>
    <row r="667" spans="2:41" s="1" customFormat="1" x14ac:dyDescent="0.3">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2"/>
      <c r="AK667" s="18"/>
      <c r="AO667" s="16"/>
    </row>
    <row r="668" spans="2:41" s="1" customFormat="1" x14ac:dyDescent="0.3">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2"/>
      <c r="AK668" s="18"/>
      <c r="AO668" s="16"/>
    </row>
    <row r="669" spans="2:41" s="1" customFormat="1" x14ac:dyDescent="0.3">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2"/>
      <c r="AK669" s="18"/>
      <c r="AO669" s="16"/>
    </row>
    <row r="670" spans="2:41" s="1" customFormat="1" x14ac:dyDescent="0.3">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2"/>
      <c r="AK670" s="18"/>
      <c r="AO670" s="16"/>
    </row>
    <row r="671" spans="2:41" s="1" customFormat="1" x14ac:dyDescent="0.3">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2"/>
      <c r="AK671" s="18"/>
      <c r="AO671" s="16"/>
    </row>
    <row r="672" spans="2:41" s="1" customFormat="1" x14ac:dyDescent="0.3">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2"/>
      <c r="AK672" s="18"/>
      <c r="AO672" s="16"/>
    </row>
    <row r="673" spans="2:41" s="1" customFormat="1" x14ac:dyDescent="0.3">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2"/>
      <c r="AK673" s="18"/>
      <c r="AO673" s="16"/>
    </row>
    <row r="674" spans="2:41" s="1" customFormat="1" x14ac:dyDescent="0.3">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2"/>
      <c r="AK674" s="18"/>
      <c r="AO674" s="16"/>
    </row>
    <row r="675" spans="2:41" s="1" customFormat="1" x14ac:dyDescent="0.3">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2"/>
      <c r="AK675" s="18"/>
      <c r="AO675" s="16"/>
    </row>
    <row r="676" spans="2:41" s="1" customFormat="1" x14ac:dyDescent="0.3">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2"/>
      <c r="AK676" s="18"/>
      <c r="AO676" s="16"/>
    </row>
    <row r="677" spans="2:41" s="1" customFormat="1" x14ac:dyDescent="0.3">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2"/>
      <c r="AK677" s="18"/>
      <c r="AO677" s="16"/>
    </row>
    <row r="678" spans="2:41" s="1" customFormat="1" x14ac:dyDescent="0.3">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2"/>
      <c r="AK678" s="18"/>
      <c r="AO678" s="16"/>
    </row>
    <row r="679" spans="2:41" s="1" customFormat="1" x14ac:dyDescent="0.3">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2"/>
      <c r="AK679" s="18"/>
      <c r="AO679" s="16"/>
    </row>
    <row r="680" spans="2:41" s="1" customFormat="1" x14ac:dyDescent="0.3">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2"/>
      <c r="AK680" s="18"/>
      <c r="AO680" s="16"/>
    </row>
    <row r="681" spans="2:41" s="1" customFormat="1" x14ac:dyDescent="0.3">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2"/>
      <c r="AK681" s="18"/>
      <c r="AO681" s="16"/>
    </row>
    <row r="682" spans="2:41" s="1" customFormat="1" x14ac:dyDescent="0.3">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2"/>
      <c r="AK682" s="18"/>
      <c r="AO682" s="16"/>
    </row>
    <row r="683" spans="2:41" s="1" customFormat="1" x14ac:dyDescent="0.3">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2"/>
      <c r="AK683" s="18"/>
      <c r="AO683" s="16"/>
    </row>
    <row r="684" spans="2:41" s="1" customFormat="1" x14ac:dyDescent="0.3">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2"/>
      <c r="AK684" s="18"/>
      <c r="AO684" s="16"/>
    </row>
    <row r="685" spans="2:41" s="1" customFormat="1" x14ac:dyDescent="0.3">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2"/>
      <c r="AK685" s="18"/>
      <c r="AO685" s="16"/>
    </row>
    <row r="686" spans="2:41" s="1" customFormat="1" x14ac:dyDescent="0.3">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2"/>
      <c r="AK686" s="18"/>
      <c r="AO686" s="16"/>
    </row>
    <row r="687" spans="2:41" s="1" customFormat="1" x14ac:dyDescent="0.3">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2"/>
      <c r="AK687" s="18"/>
      <c r="AO687" s="16"/>
    </row>
    <row r="688" spans="2:41" s="1" customFormat="1" x14ac:dyDescent="0.3">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2"/>
      <c r="AK688" s="18"/>
      <c r="AO688" s="16"/>
    </row>
    <row r="689" spans="2:41" s="1" customFormat="1" x14ac:dyDescent="0.3">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2"/>
      <c r="AK689" s="18"/>
      <c r="AO689" s="16"/>
    </row>
    <row r="690" spans="2:41" s="1" customFormat="1" x14ac:dyDescent="0.3">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2"/>
      <c r="AK690" s="18"/>
      <c r="AO690" s="16"/>
    </row>
    <row r="691" spans="2:41" s="1" customFormat="1" x14ac:dyDescent="0.3">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2"/>
      <c r="AK691" s="18"/>
      <c r="AO691" s="16"/>
    </row>
    <row r="692" spans="2:41" s="1" customFormat="1" x14ac:dyDescent="0.3">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2"/>
      <c r="AK692" s="18"/>
      <c r="AO692" s="16"/>
    </row>
    <row r="693" spans="2:41" s="1" customFormat="1" x14ac:dyDescent="0.3">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2"/>
      <c r="AK693" s="18"/>
      <c r="AO693" s="16"/>
    </row>
    <row r="694" spans="2:41" s="1" customFormat="1" x14ac:dyDescent="0.3">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2"/>
      <c r="AK694" s="18"/>
      <c r="AO694" s="16"/>
    </row>
    <row r="695" spans="2:41" s="1" customFormat="1" x14ac:dyDescent="0.3">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2"/>
      <c r="AK695" s="18"/>
      <c r="AO695" s="16"/>
    </row>
    <row r="696" spans="2:41" s="1" customFormat="1" x14ac:dyDescent="0.3">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2"/>
      <c r="AK696" s="18"/>
      <c r="AO696" s="16"/>
    </row>
    <row r="697" spans="2:41" s="1" customFormat="1" x14ac:dyDescent="0.3">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2"/>
      <c r="AK697" s="18"/>
      <c r="AO697" s="16"/>
    </row>
    <row r="698" spans="2:41" s="1" customFormat="1" x14ac:dyDescent="0.3">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2"/>
      <c r="AK698" s="18"/>
      <c r="AO698" s="16"/>
    </row>
    <row r="699" spans="2:41" s="1" customFormat="1" x14ac:dyDescent="0.3">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2"/>
      <c r="AK699" s="18"/>
      <c r="AO699" s="16"/>
    </row>
    <row r="700" spans="2:41" s="1" customFormat="1" x14ac:dyDescent="0.3">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2"/>
      <c r="AK700" s="18"/>
      <c r="AO700" s="16"/>
    </row>
    <row r="701" spans="2:41" s="1" customFormat="1" x14ac:dyDescent="0.3">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2"/>
      <c r="AK701" s="18"/>
      <c r="AO701" s="16"/>
    </row>
    <row r="702" spans="2:41" s="1" customFormat="1" x14ac:dyDescent="0.3">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2"/>
      <c r="AK702" s="18"/>
      <c r="AO702" s="16"/>
    </row>
    <row r="703" spans="2:41" s="1" customFormat="1" x14ac:dyDescent="0.3">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2"/>
      <c r="AK703" s="18"/>
      <c r="AO703" s="16"/>
    </row>
    <row r="704" spans="2:41" s="1" customFormat="1" x14ac:dyDescent="0.3">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2"/>
      <c r="AK704" s="18"/>
      <c r="AO704" s="16"/>
    </row>
    <row r="705" spans="2:41" s="1" customFormat="1" x14ac:dyDescent="0.3">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2"/>
      <c r="AK705" s="18"/>
      <c r="AO705" s="16"/>
    </row>
    <row r="706" spans="2:41" s="1" customFormat="1" x14ac:dyDescent="0.3">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2"/>
      <c r="AK706" s="18"/>
      <c r="AO706" s="16"/>
    </row>
    <row r="707" spans="2:41" s="1" customFormat="1" x14ac:dyDescent="0.3">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2"/>
      <c r="AK707" s="18"/>
      <c r="AO707" s="16"/>
    </row>
    <row r="708" spans="2:41" s="1" customFormat="1" x14ac:dyDescent="0.3">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2"/>
      <c r="AK708" s="18"/>
      <c r="AO708" s="16"/>
    </row>
    <row r="709" spans="2:41" s="1" customFormat="1" x14ac:dyDescent="0.3">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2"/>
      <c r="AK709" s="18"/>
      <c r="AO709" s="16"/>
    </row>
    <row r="710" spans="2:41" s="1" customFormat="1" x14ac:dyDescent="0.3">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2"/>
      <c r="AK710" s="18"/>
      <c r="AO710" s="16"/>
    </row>
    <row r="711" spans="2:41" s="1" customFormat="1" x14ac:dyDescent="0.3">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2"/>
      <c r="AK711" s="18"/>
      <c r="AO711" s="16"/>
    </row>
    <row r="712" spans="2:41" s="1" customFormat="1" x14ac:dyDescent="0.3">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2"/>
      <c r="AK712" s="18"/>
      <c r="AO712" s="16"/>
    </row>
    <row r="713" spans="2:41" s="1" customFormat="1" x14ac:dyDescent="0.3">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2"/>
      <c r="AK713" s="18"/>
      <c r="AO713" s="16"/>
    </row>
    <row r="714" spans="2:41" s="1" customFormat="1" x14ac:dyDescent="0.3">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2"/>
      <c r="AK714" s="18"/>
      <c r="AO714" s="16"/>
    </row>
    <row r="715" spans="2:41" s="1" customFormat="1" x14ac:dyDescent="0.3">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2"/>
      <c r="AK715" s="18"/>
      <c r="AO715" s="16"/>
    </row>
    <row r="716" spans="2:41" s="1" customFormat="1" x14ac:dyDescent="0.3">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2"/>
      <c r="AK716" s="18"/>
      <c r="AO716" s="16"/>
    </row>
    <row r="717" spans="2:41" s="1" customFormat="1" x14ac:dyDescent="0.3">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2"/>
      <c r="AK717" s="18"/>
      <c r="AO717" s="16"/>
    </row>
    <row r="718" spans="2:41" s="1" customFormat="1" x14ac:dyDescent="0.3">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2"/>
      <c r="AK718" s="18"/>
      <c r="AO718" s="16"/>
    </row>
    <row r="719" spans="2:41" s="1" customFormat="1" x14ac:dyDescent="0.3">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2"/>
      <c r="AK719" s="18"/>
      <c r="AO719" s="16"/>
    </row>
    <row r="720" spans="2:41" s="1" customFormat="1" x14ac:dyDescent="0.3">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2"/>
      <c r="AK720" s="18"/>
      <c r="AO720" s="16"/>
    </row>
    <row r="721" spans="2:41" s="1" customFormat="1" x14ac:dyDescent="0.3">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2"/>
      <c r="AK721" s="18"/>
      <c r="AO721" s="16"/>
    </row>
    <row r="722" spans="2:41" s="1" customFormat="1" x14ac:dyDescent="0.3">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2"/>
      <c r="AK722" s="18"/>
      <c r="AO722" s="16"/>
    </row>
    <row r="723" spans="2:41" s="1" customFormat="1" x14ac:dyDescent="0.3">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2"/>
      <c r="AK723" s="18"/>
      <c r="AO723" s="16"/>
    </row>
    <row r="724" spans="2:41" s="1" customFormat="1" x14ac:dyDescent="0.3">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2"/>
      <c r="AK724" s="18"/>
      <c r="AO724" s="16"/>
    </row>
    <row r="725" spans="2:41" s="1" customFormat="1" x14ac:dyDescent="0.3">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2"/>
      <c r="AK725" s="18"/>
      <c r="AO725" s="16"/>
    </row>
    <row r="726" spans="2:41" s="1" customFormat="1" x14ac:dyDescent="0.3">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2"/>
      <c r="AK726" s="18"/>
      <c r="AO726" s="16"/>
    </row>
    <row r="727" spans="2:41" s="1" customFormat="1" x14ac:dyDescent="0.3">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2"/>
      <c r="AK727" s="18"/>
      <c r="AO727" s="16"/>
    </row>
    <row r="728" spans="2:41" s="1" customFormat="1" x14ac:dyDescent="0.3">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2"/>
      <c r="AK728" s="18"/>
      <c r="AO728" s="16"/>
    </row>
    <row r="729" spans="2:41" s="1" customFormat="1" x14ac:dyDescent="0.3">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2"/>
      <c r="AK729" s="18"/>
      <c r="AO729" s="16"/>
    </row>
    <row r="730" spans="2:41" s="1" customFormat="1" x14ac:dyDescent="0.3">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2"/>
      <c r="AK730" s="18"/>
      <c r="AO730" s="16"/>
    </row>
    <row r="731" spans="2:41" s="1" customFormat="1" x14ac:dyDescent="0.3">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2"/>
      <c r="AK731" s="18"/>
      <c r="AO731" s="16"/>
    </row>
    <row r="732" spans="2:41" s="1" customFormat="1" x14ac:dyDescent="0.3">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2"/>
      <c r="AK732" s="18"/>
      <c r="AO732" s="16"/>
    </row>
    <row r="733" spans="2:41" s="1" customFormat="1" x14ac:dyDescent="0.3">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2"/>
      <c r="AK733" s="18"/>
      <c r="AO733" s="16"/>
    </row>
    <row r="734" spans="2:41" s="1" customFormat="1" x14ac:dyDescent="0.3">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2"/>
      <c r="AK734" s="18"/>
      <c r="AO734" s="16"/>
    </row>
    <row r="735" spans="2:41" s="1" customFormat="1" x14ac:dyDescent="0.3">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2"/>
      <c r="AK735" s="18"/>
      <c r="AO735" s="16"/>
    </row>
    <row r="736" spans="2:41" s="1" customFormat="1" x14ac:dyDescent="0.3">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2"/>
      <c r="AK736" s="18"/>
      <c r="AO736" s="16"/>
    </row>
    <row r="737" spans="2:41" s="1" customFormat="1" x14ac:dyDescent="0.3">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2"/>
      <c r="AK737" s="18"/>
      <c r="AO737" s="16"/>
    </row>
    <row r="738" spans="2:41" s="1" customFormat="1" x14ac:dyDescent="0.3">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2"/>
      <c r="AK738" s="18"/>
      <c r="AO738" s="16"/>
    </row>
    <row r="739" spans="2:41" s="1" customFormat="1" x14ac:dyDescent="0.3">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2"/>
      <c r="AK739" s="18"/>
      <c r="AO739" s="16"/>
    </row>
    <row r="740" spans="2:41" s="1" customFormat="1" x14ac:dyDescent="0.3">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2"/>
      <c r="AK740" s="18"/>
      <c r="AO740" s="16"/>
    </row>
    <row r="741" spans="2:41" s="1" customFormat="1" x14ac:dyDescent="0.3">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2"/>
      <c r="AK741" s="18"/>
      <c r="AO741" s="16"/>
    </row>
    <row r="742" spans="2:41" s="1" customFormat="1" x14ac:dyDescent="0.3">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2"/>
      <c r="AK742" s="18"/>
      <c r="AO742" s="16"/>
    </row>
    <row r="743" spans="2:41" s="1" customFormat="1" x14ac:dyDescent="0.3">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2"/>
      <c r="AK743" s="18"/>
      <c r="AO743" s="16"/>
    </row>
    <row r="744" spans="2:41" s="1" customFormat="1" x14ac:dyDescent="0.3">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2"/>
      <c r="AK744" s="18"/>
      <c r="AO744" s="16"/>
    </row>
    <row r="745" spans="2:41" s="1" customFormat="1" x14ac:dyDescent="0.3">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2"/>
      <c r="AK745" s="18"/>
      <c r="AO745" s="16"/>
    </row>
    <row r="746" spans="2:41" s="1" customFormat="1" x14ac:dyDescent="0.3">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2"/>
      <c r="AK746" s="18"/>
      <c r="AO746" s="16"/>
    </row>
    <row r="747" spans="2:41" s="1" customFormat="1" x14ac:dyDescent="0.3">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2"/>
      <c r="AK747" s="18"/>
      <c r="AO747" s="16"/>
    </row>
    <row r="748" spans="2:41" s="1" customFormat="1" x14ac:dyDescent="0.3">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2"/>
      <c r="AK748" s="18"/>
      <c r="AO748" s="16"/>
    </row>
    <row r="749" spans="2:41" s="1" customFormat="1" x14ac:dyDescent="0.3">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2"/>
      <c r="AK749" s="18"/>
      <c r="AO749" s="16"/>
    </row>
    <row r="750" spans="2:41" s="1" customFormat="1" x14ac:dyDescent="0.3">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2"/>
      <c r="AK750" s="18"/>
      <c r="AO750" s="16"/>
    </row>
    <row r="751" spans="2:41" s="1" customFormat="1" x14ac:dyDescent="0.3">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2"/>
      <c r="AK751" s="18"/>
      <c r="AO751" s="16"/>
    </row>
    <row r="752" spans="2:41" s="1" customFormat="1" x14ac:dyDescent="0.3">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2"/>
      <c r="AK752" s="18"/>
      <c r="AO752" s="16"/>
    </row>
    <row r="753" spans="2:41" s="1" customFormat="1" x14ac:dyDescent="0.3">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2"/>
      <c r="AK753" s="18"/>
      <c r="AO753" s="16"/>
    </row>
    <row r="754" spans="2:41" s="1" customFormat="1" x14ac:dyDescent="0.3">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2"/>
      <c r="AK754" s="18"/>
      <c r="AO754" s="16"/>
    </row>
    <row r="755" spans="2:41" s="1" customFormat="1" x14ac:dyDescent="0.3">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2"/>
      <c r="AK755" s="18"/>
      <c r="AO755" s="16"/>
    </row>
    <row r="756" spans="2:41" s="1" customFormat="1" x14ac:dyDescent="0.3">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2"/>
      <c r="AK756" s="18"/>
      <c r="AO756" s="16"/>
    </row>
    <row r="757" spans="2:41" s="1" customFormat="1" x14ac:dyDescent="0.3">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2"/>
      <c r="AK757" s="18"/>
      <c r="AO757" s="16"/>
    </row>
    <row r="758" spans="2:41" s="1" customFormat="1" x14ac:dyDescent="0.3">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2"/>
      <c r="AK758" s="18"/>
      <c r="AO758" s="16"/>
    </row>
    <row r="759" spans="2:41" s="1" customFormat="1" x14ac:dyDescent="0.3">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2"/>
      <c r="AK759" s="18"/>
      <c r="AO759" s="16"/>
    </row>
    <row r="760" spans="2:41" s="1" customFormat="1" x14ac:dyDescent="0.3">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2"/>
      <c r="AK760" s="18"/>
      <c r="AO760" s="16"/>
    </row>
    <row r="761" spans="2:41" s="1" customFormat="1" x14ac:dyDescent="0.3">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2"/>
      <c r="AK761" s="18"/>
      <c r="AO761" s="16"/>
    </row>
    <row r="762" spans="2:41" s="1" customFormat="1" x14ac:dyDescent="0.3">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2"/>
      <c r="AK762" s="18"/>
      <c r="AO762" s="16"/>
    </row>
    <row r="763" spans="2:41" s="1" customFormat="1" x14ac:dyDescent="0.3">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2"/>
      <c r="AK763" s="18"/>
      <c r="AO763" s="16"/>
    </row>
    <row r="764" spans="2:41" s="1" customFormat="1" x14ac:dyDescent="0.3">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2"/>
      <c r="AK764" s="18"/>
      <c r="AO764" s="16"/>
    </row>
    <row r="765" spans="2:41" s="1" customFormat="1" x14ac:dyDescent="0.3">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2"/>
      <c r="AK765" s="18"/>
      <c r="AO765" s="16"/>
    </row>
    <row r="766" spans="2:41" s="1" customFormat="1" x14ac:dyDescent="0.3">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2"/>
      <c r="AK766" s="18"/>
      <c r="AO766" s="16"/>
    </row>
    <row r="767" spans="2:41" s="1" customFormat="1" x14ac:dyDescent="0.3">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2"/>
      <c r="AK767" s="18"/>
      <c r="AO767" s="16"/>
    </row>
    <row r="768" spans="2:41" s="1" customFormat="1" x14ac:dyDescent="0.3">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2"/>
      <c r="AK768" s="18"/>
      <c r="AO768" s="16"/>
    </row>
    <row r="769" spans="2:41" s="1" customFormat="1" x14ac:dyDescent="0.3">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2"/>
      <c r="AK769" s="18"/>
      <c r="AO769" s="16"/>
    </row>
    <row r="770" spans="2:41" s="1" customFormat="1" x14ac:dyDescent="0.3">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2"/>
      <c r="AK770" s="18"/>
      <c r="AO770" s="16"/>
    </row>
    <row r="771" spans="2:41" s="1" customFormat="1" x14ac:dyDescent="0.3">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2"/>
      <c r="AK771" s="18"/>
      <c r="AO771" s="16"/>
    </row>
    <row r="772" spans="2:41" s="1" customFormat="1" x14ac:dyDescent="0.3">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2"/>
      <c r="AK772" s="18"/>
      <c r="AO772" s="16"/>
    </row>
    <row r="773" spans="2:41" s="1" customFormat="1" x14ac:dyDescent="0.3">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2"/>
      <c r="AK773" s="18"/>
      <c r="AO773" s="16"/>
    </row>
    <row r="774" spans="2:41" s="1" customFormat="1" x14ac:dyDescent="0.3">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2"/>
      <c r="AK774" s="18"/>
      <c r="AO774" s="16"/>
    </row>
    <row r="775" spans="2:41" s="1" customFormat="1" x14ac:dyDescent="0.3">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2"/>
      <c r="AK775" s="18"/>
      <c r="AO775" s="16"/>
    </row>
    <row r="776" spans="2:41" s="1" customFormat="1" x14ac:dyDescent="0.3">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2"/>
      <c r="AK776" s="18"/>
      <c r="AO776" s="16"/>
    </row>
    <row r="777" spans="2:41" s="1" customFormat="1" x14ac:dyDescent="0.3">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2"/>
      <c r="AK777" s="18"/>
      <c r="AO777" s="16"/>
    </row>
    <row r="778" spans="2:41" s="1" customFormat="1" x14ac:dyDescent="0.3">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2"/>
      <c r="AK778" s="18"/>
      <c r="AO778" s="16"/>
    </row>
    <row r="779" spans="2:41" s="1" customFormat="1" x14ac:dyDescent="0.3">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2"/>
      <c r="AK779" s="18"/>
      <c r="AO779" s="16"/>
    </row>
    <row r="780" spans="2:41" s="1" customFormat="1" x14ac:dyDescent="0.3">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2"/>
      <c r="AK780" s="18"/>
      <c r="AO780" s="16"/>
    </row>
    <row r="781" spans="2:41" s="1" customFormat="1" x14ac:dyDescent="0.3">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2"/>
      <c r="AK781" s="18"/>
      <c r="AO781" s="16"/>
    </row>
    <row r="782" spans="2:41" s="1" customFormat="1" x14ac:dyDescent="0.3">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2"/>
      <c r="AK782" s="18"/>
      <c r="AO782" s="16"/>
    </row>
    <row r="783" spans="2:41" s="1" customFormat="1" x14ac:dyDescent="0.3">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2"/>
      <c r="AK783" s="18"/>
      <c r="AO783" s="16"/>
    </row>
    <row r="784" spans="2:41" s="1" customFormat="1" x14ac:dyDescent="0.3">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2"/>
      <c r="AK784" s="18"/>
      <c r="AO784" s="16"/>
    </row>
    <row r="785" spans="2:41" s="1" customFormat="1" x14ac:dyDescent="0.3">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2"/>
      <c r="AK785" s="18"/>
      <c r="AO785" s="16"/>
    </row>
    <row r="786" spans="2:41" s="1" customFormat="1" x14ac:dyDescent="0.3">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2"/>
      <c r="AK786" s="18"/>
      <c r="AO786" s="16"/>
    </row>
    <row r="787" spans="2:41" s="1" customFormat="1" x14ac:dyDescent="0.3">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2"/>
      <c r="AK787" s="18"/>
      <c r="AO787" s="16"/>
    </row>
    <row r="788" spans="2:41" s="1" customFormat="1" x14ac:dyDescent="0.3">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2"/>
      <c r="AK788" s="18"/>
      <c r="AO788" s="16"/>
    </row>
    <row r="789" spans="2:41" s="1" customFormat="1" x14ac:dyDescent="0.3">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2"/>
      <c r="AK789" s="18"/>
      <c r="AO789" s="16"/>
    </row>
    <row r="790" spans="2:41" s="1" customFormat="1" x14ac:dyDescent="0.3">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2"/>
      <c r="AK790" s="18"/>
      <c r="AO790" s="16"/>
    </row>
    <row r="791" spans="2:41" s="1" customFormat="1" x14ac:dyDescent="0.3">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2"/>
      <c r="AK791" s="18"/>
      <c r="AO791" s="16"/>
    </row>
    <row r="792" spans="2:41" s="1" customFormat="1" x14ac:dyDescent="0.3">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2"/>
      <c r="AK792" s="18"/>
      <c r="AO792" s="16"/>
    </row>
    <row r="793" spans="2:41" s="1" customFormat="1" x14ac:dyDescent="0.3">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2"/>
      <c r="AK793" s="18"/>
      <c r="AO793" s="16"/>
    </row>
    <row r="794" spans="2:41" s="1" customFormat="1" x14ac:dyDescent="0.3">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2"/>
      <c r="AK794" s="18"/>
      <c r="AO794" s="16"/>
    </row>
    <row r="795" spans="2:41" s="1" customFormat="1" x14ac:dyDescent="0.3">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2"/>
      <c r="AK795" s="18"/>
      <c r="AO795" s="16"/>
    </row>
    <row r="796" spans="2:41" s="1" customFormat="1" x14ac:dyDescent="0.3">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2"/>
      <c r="AK796" s="18"/>
      <c r="AO796" s="16"/>
    </row>
    <row r="797" spans="2:41" s="1" customFormat="1" x14ac:dyDescent="0.3">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2"/>
      <c r="AK797" s="18"/>
      <c r="AO797" s="16"/>
    </row>
    <row r="798" spans="2:41" s="1" customFormat="1" x14ac:dyDescent="0.3">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2"/>
      <c r="AK798" s="18"/>
      <c r="AO798" s="16"/>
    </row>
    <row r="799" spans="2:41" s="1" customFormat="1" x14ac:dyDescent="0.3">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2"/>
      <c r="AK799" s="18"/>
      <c r="AO799" s="16"/>
    </row>
    <row r="800" spans="2:41" s="1" customFormat="1" x14ac:dyDescent="0.3">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2"/>
      <c r="AK800" s="18"/>
      <c r="AO800" s="16"/>
    </row>
    <row r="801" spans="2:41" s="1" customFormat="1" x14ac:dyDescent="0.3">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2"/>
      <c r="AK801" s="18"/>
      <c r="AO801" s="16"/>
    </row>
    <row r="802" spans="2:41" s="1" customFormat="1" x14ac:dyDescent="0.3">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2"/>
      <c r="AK802" s="18"/>
      <c r="AO802" s="16"/>
    </row>
    <row r="803" spans="2:41" s="1" customFormat="1" x14ac:dyDescent="0.3">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2"/>
      <c r="AK803" s="18"/>
      <c r="AO803" s="16"/>
    </row>
    <row r="804" spans="2:41" s="1" customFormat="1" x14ac:dyDescent="0.3">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2"/>
      <c r="AK804" s="18"/>
      <c r="AO804" s="16"/>
    </row>
    <row r="805" spans="2:41" s="1" customFormat="1" x14ac:dyDescent="0.3">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2"/>
      <c r="AK805" s="18"/>
      <c r="AO805" s="16"/>
    </row>
    <row r="806" spans="2:41" s="1" customFormat="1" x14ac:dyDescent="0.3">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2"/>
      <c r="AK806" s="18"/>
      <c r="AO806" s="16"/>
    </row>
    <row r="807" spans="2:41" s="1" customFormat="1" x14ac:dyDescent="0.3">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2"/>
      <c r="AK807" s="18"/>
      <c r="AO807" s="16"/>
    </row>
    <row r="808" spans="2:41" s="1" customFormat="1" x14ac:dyDescent="0.3">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2"/>
      <c r="AK808" s="18"/>
      <c r="AO808" s="16"/>
    </row>
    <row r="809" spans="2:41" s="1" customFormat="1" x14ac:dyDescent="0.3">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2"/>
      <c r="AK809" s="18"/>
      <c r="AO809" s="16"/>
    </row>
    <row r="810" spans="2:41" s="1" customFormat="1" x14ac:dyDescent="0.3">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2"/>
      <c r="AK810" s="18"/>
      <c r="AO810" s="16"/>
    </row>
    <row r="811" spans="2:41" s="1" customFormat="1" x14ac:dyDescent="0.3">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2"/>
      <c r="AK811" s="18"/>
      <c r="AO811" s="16"/>
    </row>
    <row r="812" spans="2:41" s="1" customFormat="1" x14ac:dyDescent="0.3">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2"/>
      <c r="AK812" s="18"/>
      <c r="AO812" s="16"/>
    </row>
    <row r="813" spans="2:41" s="1" customFormat="1" x14ac:dyDescent="0.3">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2"/>
      <c r="AK813" s="18"/>
      <c r="AO813" s="16"/>
    </row>
    <row r="814" spans="2:41" s="1" customFormat="1" x14ac:dyDescent="0.3">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2"/>
      <c r="AK814" s="18"/>
      <c r="AO814" s="16"/>
    </row>
    <row r="815" spans="2:41" s="1" customFormat="1" x14ac:dyDescent="0.3">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2"/>
      <c r="AK815" s="18"/>
      <c r="AO815" s="16"/>
    </row>
    <row r="816" spans="2:41" s="1" customFormat="1" x14ac:dyDescent="0.3">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2"/>
      <c r="AK816" s="18"/>
      <c r="AO816" s="16"/>
    </row>
    <row r="817" spans="2:41" s="1" customFormat="1" x14ac:dyDescent="0.3">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2"/>
      <c r="AK817" s="18"/>
      <c r="AO817" s="16"/>
    </row>
    <row r="818" spans="2:41" s="1" customFormat="1" x14ac:dyDescent="0.3">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2"/>
      <c r="AK818" s="18"/>
      <c r="AO818" s="16"/>
    </row>
    <row r="819" spans="2:41" s="1" customFormat="1" x14ac:dyDescent="0.3">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2"/>
      <c r="AK819" s="18"/>
      <c r="AO819" s="16"/>
    </row>
    <row r="820" spans="2:41" s="1" customFormat="1" x14ac:dyDescent="0.3">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2"/>
      <c r="AK820" s="18"/>
      <c r="AO820" s="16"/>
    </row>
    <row r="821" spans="2:41" s="1" customFormat="1" x14ac:dyDescent="0.3">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2"/>
      <c r="AK821" s="18"/>
      <c r="AO821" s="16"/>
    </row>
    <row r="822" spans="2:41" s="1" customFormat="1" x14ac:dyDescent="0.3">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2"/>
      <c r="AK822" s="18"/>
      <c r="AO822" s="16"/>
    </row>
    <row r="823" spans="2:41" s="1" customFormat="1" x14ac:dyDescent="0.3">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2"/>
      <c r="AK823" s="18"/>
      <c r="AO823" s="16"/>
    </row>
    <row r="824" spans="2:41" s="1" customFormat="1" x14ac:dyDescent="0.3">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2"/>
      <c r="AK824" s="18"/>
      <c r="AO824" s="16"/>
    </row>
    <row r="825" spans="2:41" s="1" customFormat="1" x14ac:dyDescent="0.3">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2"/>
      <c r="AK825" s="18"/>
      <c r="AO825" s="16"/>
    </row>
    <row r="826" spans="2:41" s="1" customFormat="1" x14ac:dyDescent="0.3">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2"/>
      <c r="AK826" s="18"/>
      <c r="AO826" s="16"/>
    </row>
    <row r="827" spans="2:41" s="1" customFormat="1" x14ac:dyDescent="0.3">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2"/>
      <c r="AK827" s="18"/>
      <c r="AO827" s="16"/>
    </row>
    <row r="828" spans="2:41" s="1" customFormat="1" x14ac:dyDescent="0.3">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2"/>
      <c r="AK828" s="18"/>
      <c r="AO828" s="16"/>
    </row>
    <row r="829" spans="2:41" s="1" customFormat="1" x14ac:dyDescent="0.3">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2"/>
      <c r="AK829" s="18"/>
      <c r="AO829" s="16"/>
    </row>
    <row r="830" spans="2:41" s="1" customFormat="1" x14ac:dyDescent="0.3">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2"/>
      <c r="AK830" s="18"/>
      <c r="AO830" s="16"/>
    </row>
    <row r="831" spans="2:41" s="1" customFormat="1" x14ac:dyDescent="0.3">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2"/>
      <c r="AK831" s="18"/>
      <c r="AO831" s="16"/>
    </row>
    <row r="832" spans="2:41" s="1" customFormat="1" x14ac:dyDescent="0.3">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2"/>
      <c r="AK832" s="18"/>
      <c r="AO832" s="16"/>
    </row>
    <row r="833" spans="2:41" s="1" customFormat="1" x14ac:dyDescent="0.3">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2"/>
      <c r="AK833" s="18"/>
      <c r="AO833" s="16"/>
    </row>
    <row r="834" spans="2:41" s="1" customFormat="1" x14ac:dyDescent="0.3">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2"/>
      <c r="AK834" s="18"/>
      <c r="AO834" s="16"/>
    </row>
    <row r="835" spans="2:41" s="1" customFormat="1" x14ac:dyDescent="0.3">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2"/>
      <c r="AK835" s="18"/>
      <c r="AO835" s="16"/>
    </row>
    <row r="836" spans="2:41" s="1" customFormat="1" x14ac:dyDescent="0.3">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2"/>
      <c r="AK836" s="18"/>
      <c r="AO836" s="16"/>
    </row>
    <row r="837" spans="2:41" s="1" customFormat="1" x14ac:dyDescent="0.3">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2"/>
      <c r="AK837" s="18"/>
      <c r="AO837" s="16"/>
    </row>
    <row r="838" spans="2:41" s="1" customFormat="1" x14ac:dyDescent="0.3">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2"/>
      <c r="AK838" s="18"/>
      <c r="AO838" s="16"/>
    </row>
    <row r="839" spans="2:41" s="1" customFormat="1" x14ac:dyDescent="0.3">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2"/>
      <c r="AK839" s="18"/>
      <c r="AO839" s="16"/>
    </row>
    <row r="840" spans="2:41" s="1" customFormat="1" x14ac:dyDescent="0.3">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2"/>
      <c r="AK840" s="18"/>
      <c r="AO840" s="16"/>
    </row>
    <row r="841" spans="2:41" s="1" customFormat="1" x14ac:dyDescent="0.3">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2"/>
      <c r="AK841" s="18"/>
      <c r="AO841" s="16"/>
    </row>
    <row r="842" spans="2:41" s="1" customFormat="1" x14ac:dyDescent="0.3">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2"/>
      <c r="AK842" s="18"/>
      <c r="AO842" s="16"/>
    </row>
    <row r="843" spans="2:41" s="1" customFormat="1" x14ac:dyDescent="0.3">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2"/>
      <c r="AK843" s="18"/>
      <c r="AO843" s="16"/>
    </row>
    <row r="844" spans="2:41" s="1" customFormat="1" x14ac:dyDescent="0.3">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2"/>
      <c r="AK844" s="18"/>
      <c r="AO844" s="16"/>
    </row>
    <row r="845" spans="2:41" s="1" customFormat="1" x14ac:dyDescent="0.3">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2"/>
      <c r="AK845" s="18"/>
      <c r="AO845" s="16"/>
    </row>
    <row r="846" spans="2:41" s="1" customFormat="1" x14ac:dyDescent="0.3">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2"/>
      <c r="AK846" s="18"/>
      <c r="AO846" s="16"/>
    </row>
    <row r="847" spans="2:41" s="1" customFormat="1" x14ac:dyDescent="0.3">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2"/>
      <c r="AK847" s="18"/>
      <c r="AO847" s="16"/>
    </row>
    <row r="848" spans="2:41" s="1" customFormat="1" x14ac:dyDescent="0.3">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2"/>
      <c r="AK848" s="18"/>
      <c r="AO848" s="16"/>
    </row>
    <row r="849" spans="2:41" s="1" customFormat="1" x14ac:dyDescent="0.3">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2"/>
      <c r="AK849" s="18"/>
      <c r="AO849" s="16"/>
    </row>
    <row r="850" spans="2:41" s="1" customFormat="1" x14ac:dyDescent="0.3">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2"/>
      <c r="AK850" s="18"/>
      <c r="AO850" s="16"/>
    </row>
    <row r="851" spans="2:41" s="1" customFormat="1" x14ac:dyDescent="0.3">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2"/>
      <c r="AK851" s="18"/>
      <c r="AO851" s="16"/>
    </row>
    <row r="852" spans="2:41" s="1" customFormat="1" x14ac:dyDescent="0.3">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2"/>
      <c r="AK852" s="18"/>
      <c r="AO852" s="16"/>
    </row>
    <row r="853" spans="2:41" s="1" customFormat="1" x14ac:dyDescent="0.3">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2"/>
      <c r="AK853" s="18"/>
      <c r="AO853" s="16"/>
    </row>
    <row r="854" spans="2:41" s="1" customFormat="1" x14ac:dyDescent="0.3">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2"/>
      <c r="AK854" s="18"/>
      <c r="AO854" s="16"/>
    </row>
    <row r="855" spans="2:41" s="1" customFormat="1" x14ac:dyDescent="0.3">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2"/>
      <c r="AK855" s="18"/>
      <c r="AO855" s="16"/>
    </row>
    <row r="856" spans="2:41" s="1" customFormat="1" x14ac:dyDescent="0.3">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2"/>
      <c r="AK856" s="18"/>
      <c r="AO856" s="16"/>
    </row>
    <row r="857" spans="2:41" s="1" customFormat="1" x14ac:dyDescent="0.3">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2"/>
      <c r="AK857" s="18"/>
      <c r="AO857" s="16"/>
    </row>
    <row r="858" spans="2:41" s="1" customFormat="1" x14ac:dyDescent="0.3">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2"/>
      <c r="AK858" s="18"/>
      <c r="AO858" s="16"/>
    </row>
    <row r="859" spans="2:41" s="1" customFormat="1" x14ac:dyDescent="0.3">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2"/>
      <c r="AK859" s="18"/>
      <c r="AO859" s="16"/>
    </row>
    <row r="860" spans="2:41" s="1" customFormat="1" x14ac:dyDescent="0.3">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2"/>
      <c r="AK860" s="18"/>
      <c r="AO860" s="16"/>
    </row>
    <row r="861" spans="2:41" s="1" customFormat="1" x14ac:dyDescent="0.3">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2"/>
      <c r="AK861" s="18"/>
      <c r="AO861" s="16"/>
    </row>
    <row r="862" spans="2:41" s="1" customFormat="1" x14ac:dyDescent="0.3">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2"/>
      <c r="AK862" s="18"/>
      <c r="AO862" s="16"/>
    </row>
    <row r="863" spans="2:41" s="1" customFormat="1" x14ac:dyDescent="0.3">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2"/>
      <c r="AK863" s="18"/>
      <c r="AO863" s="16"/>
    </row>
    <row r="864" spans="2:41" s="1" customFormat="1" x14ac:dyDescent="0.3">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2"/>
      <c r="AK864" s="18"/>
      <c r="AO864" s="16"/>
    </row>
    <row r="865" spans="2:41" s="1" customFormat="1" x14ac:dyDescent="0.3">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2"/>
      <c r="AK865" s="18"/>
      <c r="AO865" s="16"/>
    </row>
    <row r="866" spans="2:41" s="1" customFormat="1" x14ac:dyDescent="0.3">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2"/>
      <c r="AK866" s="18"/>
      <c r="AO866" s="16"/>
    </row>
    <row r="867" spans="2:41" s="1" customFormat="1" x14ac:dyDescent="0.3">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2"/>
      <c r="AK867" s="18"/>
      <c r="AO867" s="16"/>
    </row>
    <row r="868" spans="2:41" s="1" customFormat="1" x14ac:dyDescent="0.3">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2"/>
      <c r="AK868" s="18"/>
      <c r="AO868" s="16"/>
    </row>
    <row r="869" spans="2:41" s="1" customFormat="1" x14ac:dyDescent="0.3">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2"/>
      <c r="AK869" s="18"/>
      <c r="AO869" s="16"/>
    </row>
    <row r="870" spans="2:41" s="1" customFormat="1" x14ac:dyDescent="0.3">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2"/>
      <c r="AK870" s="18"/>
      <c r="AO870" s="16"/>
    </row>
    <row r="871" spans="2:41" s="1" customFormat="1" x14ac:dyDescent="0.3">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2"/>
      <c r="AK871" s="18"/>
      <c r="AO871" s="16"/>
    </row>
    <row r="872" spans="2:41" s="1" customFormat="1" x14ac:dyDescent="0.3">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2"/>
      <c r="AK872" s="18"/>
      <c r="AO872" s="16"/>
    </row>
    <row r="873" spans="2:41" s="1" customFormat="1" x14ac:dyDescent="0.3">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2"/>
      <c r="AK873" s="18"/>
      <c r="AO873" s="16"/>
    </row>
    <row r="874" spans="2:41" s="1" customFormat="1" x14ac:dyDescent="0.3">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2"/>
      <c r="AK874" s="18"/>
      <c r="AO874" s="16"/>
    </row>
    <row r="875" spans="2:41" s="1" customFormat="1" x14ac:dyDescent="0.3">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2"/>
      <c r="AK875" s="18"/>
      <c r="AO875" s="16"/>
    </row>
    <row r="876" spans="2:41" s="1" customFormat="1" x14ac:dyDescent="0.3">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2"/>
      <c r="AK876" s="18"/>
      <c r="AO876" s="16"/>
    </row>
    <row r="877" spans="2:41" s="1" customFormat="1" x14ac:dyDescent="0.3">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2"/>
      <c r="AK877" s="18"/>
      <c r="AO877" s="16"/>
    </row>
    <row r="878" spans="2:41" s="1" customFormat="1" x14ac:dyDescent="0.3">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2"/>
      <c r="AK878" s="18"/>
      <c r="AO878" s="16"/>
    </row>
    <row r="879" spans="2:41" s="1" customFormat="1" x14ac:dyDescent="0.3">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2"/>
      <c r="AK879" s="18"/>
      <c r="AO879" s="16"/>
    </row>
    <row r="880" spans="2:41" s="1" customFormat="1" x14ac:dyDescent="0.3">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2"/>
      <c r="AK880" s="18"/>
      <c r="AO880" s="16"/>
    </row>
    <row r="881" spans="2:41" s="1" customFormat="1" x14ac:dyDescent="0.3">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2"/>
      <c r="AK881" s="18"/>
      <c r="AO881" s="16"/>
    </row>
    <row r="882" spans="2:41" s="1" customFormat="1" x14ac:dyDescent="0.3">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2"/>
      <c r="AK882" s="18"/>
      <c r="AO882" s="16"/>
    </row>
    <row r="883" spans="2:41" s="1" customFormat="1" x14ac:dyDescent="0.3">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2"/>
      <c r="AK883" s="18"/>
      <c r="AO883" s="16"/>
    </row>
    <row r="884" spans="2:41" s="1" customFormat="1" x14ac:dyDescent="0.3">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2"/>
      <c r="AK884" s="18"/>
      <c r="AO884" s="16"/>
    </row>
    <row r="885" spans="2:41" s="1" customFormat="1" x14ac:dyDescent="0.3">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2"/>
      <c r="AK885" s="18"/>
      <c r="AO885" s="16"/>
    </row>
    <row r="886" spans="2:41" s="1" customFormat="1" x14ac:dyDescent="0.3">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2"/>
      <c r="AK886" s="18"/>
      <c r="AO886" s="16"/>
    </row>
    <row r="887" spans="2:41" s="1" customFormat="1" x14ac:dyDescent="0.3">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2"/>
      <c r="AK887" s="18"/>
      <c r="AO887" s="16"/>
    </row>
    <row r="888" spans="2:41" s="1" customFormat="1" x14ac:dyDescent="0.3">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2"/>
      <c r="AK888" s="18"/>
      <c r="AO888" s="16"/>
    </row>
    <row r="889" spans="2:41" s="1" customFormat="1" x14ac:dyDescent="0.3">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2"/>
      <c r="AK889" s="18"/>
      <c r="AO889" s="16"/>
    </row>
    <row r="890" spans="2:41" s="1" customFormat="1" x14ac:dyDescent="0.3">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2"/>
      <c r="AK890" s="18"/>
      <c r="AO890" s="16"/>
    </row>
    <row r="891" spans="2:41" s="1" customFormat="1" x14ac:dyDescent="0.3">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2"/>
      <c r="AK891" s="18"/>
      <c r="AO891" s="16"/>
    </row>
    <row r="892" spans="2:41" s="1" customFormat="1" x14ac:dyDescent="0.3">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2"/>
      <c r="AK892" s="18"/>
      <c r="AO892" s="16"/>
    </row>
    <row r="893" spans="2:41" s="1" customFormat="1" x14ac:dyDescent="0.3">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2"/>
      <c r="AK893" s="18"/>
      <c r="AO893" s="16"/>
    </row>
    <row r="894" spans="2:41" s="1" customFormat="1" x14ac:dyDescent="0.3">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2"/>
      <c r="AK894" s="18"/>
      <c r="AO894" s="16"/>
    </row>
    <row r="895" spans="2:41" s="1" customFormat="1" x14ac:dyDescent="0.3">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2"/>
      <c r="AK895" s="18"/>
      <c r="AO895" s="16"/>
    </row>
    <row r="896" spans="2:41" s="1" customFormat="1" x14ac:dyDescent="0.3">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2"/>
      <c r="AK896" s="18"/>
      <c r="AO896" s="16"/>
    </row>
    <row r="897" spans="2:41" s="1" customFormat="1" x14ac:dyDescent="0.3">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2"/>
      <c r="AK897" s="18"/>
      <c r="AO897" s="16"/>
    </row>
    <row r="898" spans="2:41" s="1" customFormat="1" x14ac:dyDescent="0.3">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2"/>
      <c r="AK898" s="18"/>
      <c r="AO898" s="16"/>
    </row>
    <row r="899" spans="2:41" s="1" customFormat="1" x14ac:dyDescent="0.3">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2"/>
      <c r="AK899" s="18"/>
      <c r="AO899" s="16"/>
    </row>
    <row r="900" spans="2:41" s="1" customFormat="1" x14ac:dyDescent="0.3">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2"/>
      <c r="AK900" s="18"/>
      <c r="AO900" s="16"/>
    </row>
    <row r="901" spans="2:41" s="1" customFormat="1" x14ac:dyDescent="0.3">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2"/>
      <c r="AK901" s="18"/>
      <c r="AO901" s="16"/>
    </row>
    <row r="902" spans="2:41" s="1" customFormat="1" x14ac:dyDescent="0.3">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2"/>
      <c r="AK902" s="18"/>
      <c r="AO902" s="16"/>
    </row>
    <row r="903" spans="2:41" s="1" customFormat="1" x14ac:dyDescent="0.3">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2"/>
      <c r="AK903" s="18"/>
      <c r="AO903" s="16"/>
    </row>
    <row r="904" spans="2:41" s="1" customFormat="1" x14ac:dyDescent="0.3">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2"/>
      <c r="AK904" s="18"/>
      <c r="AO904" s="16"/>
    </row>
    <row r="905" spans="2:41" s="1" customFormat="1" x14ac:dyDescent="0.3">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2"/>
      <c r="AK905" s="18"/>
      <c r="AO905" s="16"/>
    </row>
    <row r="906" spans="2:41" s="1" customFormat="1" x14ac:dyDescent="0.3">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2"/>
      <c r="AK906" s="18"/>
      <c r="AO906" s="16"/>
    </row>
    <row r="907" spans="2:41" s="1" customFormat="1" x14ac:dyDescent="0.3">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2"/>
      <c r="AK907" s="18"/>
      <c r="AO907" s="16"/>
    </row>
    <row r="908" spans="2:41" s="1" customFormat="1" x14ac:dyDescent="0.3">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2"/>
      <c r="AK908" s="18"/>
      <c r="AO908" s="16"/>
    </row>
    <row r="909" spans="2:41" s="1" customFormat="1" x14ac:dyDescent="0.3">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2"/>
      <c r="AK909" s="18"/>
      <c r="AO909" s="16"/>
    </row>
    <row r="910" spans="2:41" s="1" customFormat="1" x14ac:dyDescent="0.3">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2"/>
      <c r="AK910" s="18"/>
      <c r="AO910" s="16"/>
    </row>
    <row r="911" spans="2:41" s="1" customFormat="1" x14ac:dyDescent="0.3">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2"/>
      <c r="AK911" s="18"/>
      <c r="AO911" s="16"/>
    </row>
    <row r="912" spans="2:41" s="1" customFormat="1" x14ac:dyDescent="0.3">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2"/>
      <c r="AK912" s="18"/>
      <c r="AO912" s="16"/>
    </row>
    <row r="913" spans="2:41" s="1" customFormat="1" x14ac:dyDescent="0.3">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2"/>
      <c r="AK913" s="18"/>
      <c r="AO913" s="16"/>
    </row>
    <row r="914" spans="2:41" s="1" customFormat="1" x14ac:dyDescent="0.3">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2"/>
      <c r="AK914" s="18"/>
      <c r="AO914" s="16"/>
    </row>
    <row r="915" spans="2:41" s="1" customFormat="1" x14ac:dyDescent="0.3">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2"/>
      <c r="AK915" s="18"/>
      <c r="AO915" s="16"/>
    </row>
    <row r="916" spans="2:41" s="1" customFormat="1" x14ac:dyDescent="0.3">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2"/>
      <c r="AK916" s="18"/>
      <c r="AO916" s="16"/>
    </row>
    <row r="917" spans="2:41" s="1" customFormat="1" x14ac:dyDescent="0.3">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2"/>
      <c r="AK917" s="18"/>
      <c r="AO917" s="16"/>
    </row>
    <row r="918" spans="2:41" s="1" customFormat="1" x14ac:dyDescent="0.3">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2"/>
      <c r="AK918" s="18"/>
      <c r="AO918" s="16"/>
    </row>
    <row r="919" spans="2:41" s="1" customFormat="1" x14ac:dyDescent="0.3">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2"/>
      <c r="AK919" s="18"/>
      <c r="AO919" s="16"/>
    </row>
    <row r="920" spans="2:41" s="1" customFormat="1" x14ac:dyDescent="0.3">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2"/>
      <c r="AK920" s="18"/>
      <c r="AO920" s="16"/>
    </row>
    <row r="921" spans="2:41" s="1" customFormat="1" x14ac:dyDescent="0.3">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2"/>
      <c r="AK921" s="18"/>
      <c r="AO921" s="16"/>
    </row>
    <row r="922" spans="2:41" s="1" customFormat="1" x14ac:dyDescent="0.3">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2"/>
      <c r="AK922" s="18"/>
      <c r="AO922" s="16"/>
    </row>
    <row r="923" spans="2:41" s="1" customFormat="1" x14ac:dyDescent="0.3">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2"/>
      <c r="AK923" s="18"/>
      <c r="AO923" s="16"/>
    </row>
    <row r="924" spans="2:41" s="1" customFormat="1" x14ac:dyDescent="0.3">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2"/>
      <c r="AK924" s="18"/>
      <c r="AO924" s="16"/>
    </row>
    <row r="925" spans="2:41" s="1" customFormat="1" x14ac:dyDescent="0.3">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2"/>
      <c r="AK925" s="18"/>
      <c r="AO925" s="16"/>
    </row>
    <row r="926" spans="2:41" s="1" customFormat="1" x14ac:dyDescent="0.3">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2"/>
      <c r="AK926" s="18"/>
      <c r="AO926" s="16"/>
    </row>
    <row r="927" spans="2:41" s="1" customFormat="1" x14ac:dyDescent="0.3">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2"/>
      <c r="AK927" s="18"/>
      <c r="AO927" s="16"/>
    </row>
    <row r="928" spans="2:41" s="1" customFormat="1" x14ac:dyDescent="0.3">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2"/>
      <c r="AK928" s="18"/>
      <c r="AO928" s="16"/>
    </row>
    <row r="929" spans="2:41" s="1" customFormat="1" x14ac:dyDescent="0.3">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2"/>
      <c r="AK929" s="18"/>
      <c r="AO929" s="16"/>
    </row>
    <row r="930" spans="2:41" s="1" customFormat="1" x14ac:dyDescent="0.3">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2"/>
      <c r="AK930" s="18"/>
      <c r="AO930" s="16"/>
    </row>
    <row r="931" spans="2:41" s="1" customFormat="1" x14ac:dyDescent="0.3">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2"/>
      <c r="AK931" s="18"/>
      <c r="AO931" s="16"/>
    </row>
    <row r="932" spans="2:41" s="1" customFormat="1" x14ac:dyDescent="0.3">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2"/>
      <c r="AK932" s="18"/>
      <c r="AO932" s="16"/>
    </row>
    <row r="933" spans="2:41" s="1" customFormat="1" x14ac:dyDescent="0.3">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2"/>
      <c r="AK933" s="18"/>
      <c r="AO933" s="16"/>
    </row>
    <row r="934" spans="2:41" s="1" customFormat="1" x14ac:dyDescent="0.3">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2"/>
      <c r="AK934" s="18"/>
      <c r="AO934" s="16"/>
    </row>
    <row r="935" spans="2:41" s="1" customFormat="1" x14ac:dyDescent="0.3">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2"/>
      <c r="AK935" s="18"/>
      <c r="AO935" s="16"/>
    </row>
    <row r="936" spans="2:41" s="1" customFormat="1" x14ac:dyDescent="0.3">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2"/>
      <c r="AK936" s="18"/>
      <c r="AO936" s="16"/>
    </row>
    <row r="937" spans="2:41" s="1" customFormat="1" x14ac:dyDescent="0.3">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2"/>
      <c r="AK937" s="18"/>
      <c r="AO937" s="16"/>
    </row>
    <row r="938" spans="2:41" s="1" customFormat="1" x14ac:dyDescent="0.3">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2"/>
      <c r="AK938" s="18"/>
      <c r="AO938" s="16"/>
    </row>
    <row r="939" spans="2:41" s="1" customFormat="1" x14ac:dyDescent="0.3">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2"/>
      <c r="AK939" s="18"/>
      <c r="AO939" s="16"/>
    </row>
    <row r="940" spans="2:41" s="1" customFormat="1" x14ac:dyDescent="0.3">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2"/>
      <c r="AK940" s="18"/>
      <c r="AO940" s="16"/>
    </row>
    <row r="941" spans="2:41" s="1" customFormat="1" x14ac:dyDescent="0.3">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2"/>
      <c r="AK941" s="18"/>
      <c r="AO941" s="16"/>
    </row>
    <row r="942" spans="2:41" s="1" customFormat="1" x14ac:dyDescent="0.3">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2"/>
      <c r="AK942" s="18"/>
      <c r="AO942" s="16"/>
    </row>
    <row r="943" spans="2:41" s="1" customFormat="1" x14ac:dyDescent="0.3">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2"/>
      <c r="AK943" s="18"/>
      <c r="AO943" s="16"/>
    </row>
    <row r="944" spans="2:41" s="1" customFormat="1" x14ac:dyDescent="0.3">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2"/>
      <c r="AK944" s="18"/>
      <c r="AO944" s="16"/>
    </row>
    <row r="945" spans="2:41" s="1" customFormat="1" x14ac:dyDescent="0.3">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2"/>
      <c r="AK945" s="18"/>
      <c r="AO945" s="16"/>
    </row>
    <row r="946" spans="2:41" s="1" customFormat="1" x14ac:dyDescent="0.3">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2"/>
      <c r="AK946" s="18"/>
      <c r="AO946" s="16"/>
    </row>
    <row r="947" spans="2:41" s="1" customFormat="1" x14ac:dyDescent="0.3">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2"/>
      <c r="AK947" s="18"/>
      <c r="AO947" s="16"/>
    </row>
    <row r="948" spans="2:41" s="1" customFormat="1" x14ac:dyDescent="0.3">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2"/>
      <c r="AK948" s="18"/>
      <c r="AO948" s="16"/>
    </row>
    <row r="949" spans="2:41" s="1" customFormat="1" x14ac:dyDescent="0.3">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2"/>
      <c r="AK949" s="18"/>
      <c r="AO949" s="16"/>
    </row>
    <row r="950" spans="2:41" s="1" customFormat="1" x14ac:dyDescent="0.3">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2"/>
      <c r="AK950" s="18"/>
      <c r="AO950" s="16"/>
    </row>
    <row r="951" spans="2:41" s="1" customFormat="1" x14ac:dyDescent="0.3">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2"/>
      <c r="AK951" s="18"/>
      <c r="AO951" s="16"/>
    </row>
    <row r="952" spans="2:41" s="1" customFormat="1" x14ac:dyDescent="0.3">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2"/>
      <c r="AK952" s="18"/>
      <c r="AO952" s="16"/>
    </row>
    <row r="953" spans="2:41" s="1" customFormat="1" x14ac:dyDescent="0.3">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2"/>
      <c r="AK953" s="18"/>
      <c r="AO953" s="16"/>
    </row>
    <row r="954" spans="2:41" s="1" customFormat="1" x14ac:dyDescent="0.3">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2"/>
      <c r="AK954" s="18"/>
      <c r="AO954" s="16"/>
    </row>
    <row r="955" spans="2:41" s="1" customFormat="1" x14ac:dyDescent="0.3">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2"/>
      <c r="AK955" s="18"/>
      <c r="AO955" s="16"/>
    </row>
    <row r="956" spans="2:41" s="1" customFormat="1" x14ac:dyDescent="0.3">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2"/>
      <c r="AK956" s="18"/>
      <c r="AO956" s="16"/>
    </row>
    <row r="957" spans="2:41" s="1" customFormat="1" x14ac:dyDescent="0.3">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2"/>
      <c r="AK957" s="18"/>
      <c r="AO957" s="16"/>
    </row>
    <row r="958" spans="2:41" s="1" customFormat="1" x14ac:dyDescent="0.3">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2"/>
      <c r="AK958" s="18"/>
      <c r="AO958" s="16"/>
    </row>
    <row r="959" spans="2:41" s="1" customFormat="1" x14ac:dyDescent="0.3">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2"/>
      <c r="AK959" s="18"/>
      <c r="AO959" s="16"/>
    </row>
    <row r="960" spans="2:41" s="1" customFormat="1" x14ac:dyDescent="0.3">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2"/>
      <c r="AK960" s="18"/>
      <c r="AO960" s="16"/>
    </row>
    <row r="961" spans="2:41" s="1" customFormat="1" x14ac:dyDescent="0.3">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2"/>
      <c r="AK961" s="18"/>
      <c r="AO961" s="16"/>
    </row>
    <row r="962" spans="2:41" s="1" customFormat="1" x14ac:dyDescent="0.3">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2"/>
      <c r="AK962" s="18"/>
      <c r="AO962" s="16"/>
    </row>
    <row r="963" spans="2:41" s="1" customFormat="1" x14ac:dyDescent="0.3">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2"/>
      <c r="AK963" s="18"/>
      <c r="AO963" s="16"/>
    </row>
    <row r="964" spans="2:41" s="1" customFormat="1" x14ac:dyDescent="0.3">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2"/>
      <c r="AK964" s="18"/>
      <c r="AO964" s="16"/>
    </row>
    <row r="965" spans="2:41" s="1" customFormat="1" x14ac:dyDescent="0.3">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2"/>
      <c r="AK965" s="18"/>
      <c r="AO965" s="16"/>
    </row>
    <row r="966" spans="2:41" s="1" customFormat="1" x14ac:dyDescent="0.3">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2"/>
      <c r="AK966" s="18"/>
      <c r="AO966" s="16"/>
    </row>
    <row r="967" spans="2:41" s="1" customFormat="1" x14ac:dyDescent="0.3">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2"/>
      <c r="AK967" s="18"/>
      <c r="AO967" s="16"/>
    </row>
    <row r="968" spans="2:41" s="1" customFormat="1" x14ac:dyDescent="0.3">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2"/>
      <c r="AK968" s="18"/>
      <c r="AO968" s="16"/>
    </row>
    <row r="969" spans="2:41" s="1" customFormat="1" x14ac:dyDescent="0.3">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2"/>
      <c r="AK969" s="18"/>
      <c r="AO969" s="16"/>
    </row>
    <row r="970" spans="2:41" s="1" customFormat="1" x14ac:dyDescent="0.3">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2"/>
      <c r="AK970" s="18"/>
      <c r="AO970" s="16"/>
    </row>
    <row r="971" spans="2:41" s="1" customFormat="1" x14ac:dyDescent="0.3">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2"/>
      <c r="AK971" s="18"/>
      <c r="AO971" s="16"/>
    </row>
    <row r="972" spans="2:41" s="1" customFormat="1" x14ac:dyDescent="0.3">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2"/>
      <c r="AK972" s="18"/>
      <c r="AO972" s="16"/>
    </row>
    <row r="973" spans="2:41" s="1" customFormat="1" x14ac:dyDescent="0.3">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2"/>
      <c r="AK973" s="18"/>
      <c r="AO973" s="16"/>
    </row>
    <row r="974" spans="2:41" s="1" customFormat="1" x14ac:dyDescent="0.3">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2"/>
      <c r="AK974" s="18"/>
      <c r="AO974" s="16"/>
    </row>
    <row r="975" spans="2:41" s="1" customFormat="1" x14ac:dyDescent="0.3">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2"/>
      <c r="AK975" s="18"/>
      <c r="AO975" s="16"/>
    </row>
    <row r="976" spans="2:41" s="1" customFormat="1" x14ac:dyDescent="0.3">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2"/>
      <c r="AK976" s="18"/>
      <c r="AO976" s="16"/>
    </row>
    <row r="977" spans="2:41" s="1" customFormat="1" x14ac:dyDescent="0.3">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2"/>
      <c r="AK977" s="18"/>
      <c r="AO977" s="16"/>
    </row>
    <row r="978" spans="2:41" s="1" customFormat="1" x14ac:dyDescent="0.3">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2"/>
      <c r="AK978" s="18"/>
      <c r="AO978" s="16"/>
    </row>
    <row r="979" spans="2:41" s="1" customFormat="1" x14ac:dyDescent="0.3">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2"/>
      <c r="AK979" s="18"/>
      <c r="AO979" s="16"/>
    </row>
    <row r="980" spans="2:41" s="1" customFormat="1" x14ac:dyDescent="0.3">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2"/>
      <c r="AK980" s="18"/>
      <c r="AO980" s="16"/>
    </row>
    <row r="981" spans="2:41" s="1" customFormat="1" x14ac:dyDescent="0.3">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2"/>
      <c r="AK981" s="18"/>
      <c r="AO981" s="16"/>
    </row>
    <row r="982" spans="2:41" s="1" customFormat="1" x14ac:dyDescent="0.3">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2"/>
      <c r="AK982" s="18"/>
      <c r="AO982" s="16"/>
    </row>
    <row r="983" spans="2:41" s="1" customFormat="1" x14ac:dyDescent="0.3">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2"/>
      <c r="AK983" s="18"/>
      <c r="AO983" s="16"/>
    </row>
    <row r="984" spans="2:41" s="1" customFormat="1" x14ac:dyDescent="0.3">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2"/>
      <c r="AK984" s="18"/>
      <c r="AO984" s="16"/>
    </row>
    <row r="985" spans="2:41" s="1" customFormat="1" x14ac:dyDescent="0.3">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2"/>
      <c r="AK985" s="18"/>
      <c r="AO985" s="16"/>
    </row>
    <row r="986" spans="2:41" s="1" customFormat="1" x14ac:dyDescent="0.3">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2"/>
      <c r="AK986" s="18"/>
      <c r="AO986" s="16"/>
    </row>
    <row r="987" spans="2:41" s="1" customFormat="1" x14ac:dyDescent="0.3">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2"/>
      <c r="AK987" s="18"/>
      <c r="AO987" s="16"/>
    </row>
    <row r="988" spans="2:41" s="1" customFormat="1" x14ac:dyDescent="0.3">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2"/>
      <c r="AK988" s="18"/>
      <c r="AO988" s="16"/>
    </row>
    <row r="989" spans="2:41" s="1" customFormat="1" x14ac:dyDescent="0.3">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2"/>
      <c r="AK989" s="18"/>
      <c r="AO989" s="16"/>
    </row>
    <row r="990" spans="2:41" s="1" customFormat="1" x14ac:dyDescent="0.3">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2"/>
      <c r="AK990" s="18"/>
      <c r="AO990" s="16"/>
    </row>
    <row r="991" spans="2:41" s="1" customFormat="1" x14ac:dyDescent="0.3">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2"/>
      <c r="AK991" s="18"/>
      <c r="AO991" s="16"/>
    </row>
    <row r="992" spans="2:41" s="1" customFormat="1" x14ac:dyDescent="0.3">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2"/>
      <c r="AK992" s="18"/>
      <c r="AO992" s="16"/>
    </row>
    <row r="993" spans="2:41" s="1" customFormat="1" x14ac:dyDescent="0.3">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2"/>
      <c r="AK993" s="18"/>
      <c r="AO993" s="16"/>
    </row>
    <row r="994" spans="2:41" s="1" customFormat="1" x14ac:dyDescent="0.3">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2"/>
      <c r="AK994" s="18"/>
      <c r="AO994" s="16"/>
    </row>
    <row r="995" spans="2:41" s="1" customFormat="1" x14ac:dyDescent="0.3">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2"/>
      <c r="AK995" s="18"/>
      <c r="AO995" s="16"/>
    </row>
    <row r="996" spans="2:41" s="1" customFormat="1" x14ac:dyDescent="0.3">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2"/>
      <c r="AK996" s="18"/>
      <c r="AO996" s="16"/>
    </row>
    <row r="997" spans="2:41" s="1" customFormat="1" x14ac:dyDescent="0.3">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2"/>
      <c r="AK997" s="18"/>
      <c r="AO997" s="16"/>
    </row>
    <row r="998" spans="2:41" s="1" customFormat="1" x14ac:dyDescent="0.3">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2"/>
      <c r="AK998" s="18"/>
      <c r="AO998" s="16"/>
    </row>
    <row r="999" spans="2:41" s="1" customFormat="1" x14ac:dyDescent="0.3">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2"/>
      <c r="AK999" s="18"/>
      <c r="AO999" s="16"/>
    </row>
    <row r="1000" spans="2:41" s="1" customFormat="1" x14ac:dyDescent="0.3">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2"/>
      <c r="AK1000" s="18"/>
      <c r="AO1000" s="16"/>
    </row>
    <row r="1001" spans="2:41" s="1" customFormat="1" x14ac:dyDescent="0.3">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c r="AA1001" s="17"/>
      <c r="AB1001" s="17"/>
      <c r="AC1001" s="17"/>
      <c r="AD1001" s="17"/>
      <c r="AE1001" s="17"/>
      <c r="AF1001" s="17"/>
      <c r="AG1001" s="17"/>
      <c r="AH1001" s="17"/>
      <c r="AI1001" s="17"/>
      <c r="AJ1001" s="12"/>
      <c r="AK1001" s="18"/>
      <c r="AO1001" s="16"/>
    </row>
    <row r="1002" spans="2:41" s="1" customFormat="1" x14ac:dyDescent="0.3">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c r="AA1002" s="17"/>
      <c r="AB1002" s="17"/>
      <c r="AC1002" s="17"/>
      <c r="AD1002" s="17"/>
      <c r="AE1002" s="17"/>
      <c r="AF1002" s="17"/>
      <c r="AG1002" s="17"/>
      <c r="AH1002" s="17"/>
      <c r="AI1002" s="17"/>
      <c r="AJ1002" s="12"/>
      <c r="AK1002" s="18"/>
      <c r="AO1002" s="16"/>
    </row>
    <row r="1003" spans="2:41" s="1" customFormat="1" x14ac:dyDescent="0.3">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c r="AA1003" s="17"/>
      <c r="AB1003" s="17"/>
      <c r="AC1003" s="17"/>
      <c r="AD1003" s="17"/>
      <c r="AE1003" s="17"/>
      <c r="AF1003" s="17"/>
      <c r="AG1003" s="17"/>
      <c r="AH1003" s="17"/>
      <c r="AI1003" s="17"/>
      <c r="AJ1003" s="12"/>
      <c r="AK1003" s="18"/>
      <c r="AO1003" s="16"/>
    </row>
    <row r="1004" spans="2:41" s="1" customFormat="1" x14ac:dyDescent="0.3">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c r="AA1004" s="17"/>
      <c r="AB1004" s="17"/>
      <c r="AC1004" s="17"/>
      <c r="AD1004" s="17"/>
      <c r="AE1004" s="17"/>
      <c r="AF1004" s="17"/>
      <c r="AG1004" s="17"/>
      <c r="AH1004" s="17"/>
      <c r="AI1004" s="17"/>
      <c r="AJ1004" s="12"/>
      <c r="AK1004" s="18"/>
      <c r="AO1004" s="16"/>
    </row>
    <row r="1005" spans="2:41" s="1" customFormat="1" x14ac:dyDescent="0.3">
      <c r="B1005" s="17"/>
      <c r="C1005" s="17"/>
      <c r="D1005" s="17"/>
      <c r="E1005" s="17"/>
      <c r="F1005" s="17"/>
      <c r="G1005" s="17"/>
      <c r="H1005" s="17"/>
      <c r="I1005" s="17"/>
      <c r="J1005" s="17"/>
      <c r="K1005" s="17"/>
      <c r="L1005" s="17"/>
      <c r="M1005" s="17"/>
      <c r="N1005" s="17"/>
      <c r="O1005" s="17"/>
      <c r="P1005" s="17"/>
      <c r="Q1005" s="17"/>
      <c r="R1005" s="17"/>
      <c r="S1005" s="17"/>
      <c r="T1005" s="17"/>
      <c r="U1005" s="17"/>
      <c r="V1005" s="17"/>
      <c r="W1005" s="17"/>
      <c r="X1005" s="17"/>
      <c r="Y1005" s="17"/>
      <c r="Z1005" s="17"/>
      <c r="AA1005" s="17"/>
      <c r="AB1005" s="17"/>
      <c r="AC1005" s="17"/>
      <c r="AD1005" s="17"/>
      <c r="AE1005" s="17"/>
      <c r="AF1005" s="17"/>
      <c r="AG1005" s="17"/>
      <c r="AH1005" s="17"/>
      <c r="AI1005" s="17"/>
      <c r="AJ1005" s="12"/>
      <c r="AK1005" s="18"/>
      <c r="AO1005" s="16"/>
    </row>
    <row r="1006" spans="2:41" s="1" customFormat="1" x14ac:dyDescent="0.3">
      <c r="B1006" s="17"/>
      <c r="C1006" s="17"/>
      <c r="D1006" s="17"/>
      <c r="E1006" s="17"/>
      <c r="F1006" s="17"/>
      <c r="G1006" s="17"/>
      <c r="H1006" s="17"/>
      <c r="I1006" s="17"/>
      <c r="J1006" s="17"/>
      <c r="K1006" s="17"/>
      <c r="L1006" s="17"/>
      <c r="M1006" s="17"/>
      <c r="N1006" s="17"/>
      <c r="O1006" s="17"/>
      <c r="P1006" s="17"/>
      <c r="Q1006" s="17"/>
      <c r="R1006" s="17"/>
      <c r="S1006" s="17"/>
      <c r="T1006" s="17"/>
      <c r="U1006" s="17"/>
      <c r="V1006" s="17"/>
      <c r="W1006" s="17"/>
      <c r="X1006" s="17"/>
      <c r="Y1006" s="17"/>
      <c r="Z1006" s="17"/>
      <c r="AA1006" s="17"/>
      <c r="AB1006" s="17"/>
      <c r="AC1006" s="17"/>
      <c r="AD1006" s="17"/>
      <c r="AE1006" s="17"/>
      <c r="AF1006" s="17"/>
      <c r="AG1006" s="17"/>
      <c r="AH1006" s="17"/>
      <c r="AI1006" s="17"/>
      <c r="AJ1006" s="12"/>
      <c r="AK1006" s="18"/>
      <c r="AO1006" s="16"/>
    </row>
    <row r="1007" spans="2:41" s="1" customFormat="1" x14ac:dyDescent="0.3">
      <c r="B1007" s="17"/>
      <c r="C1007" s="17"/>
      <c r="D1007" s="17"/>
      <c r="E1007" s="17"/>
      <c r="F1007" s="17"/>
      <c r="G1007" s="17"/>
      <c r="H1007" s="17"/>
      <c r="I1007" s="17"/>
      <c r="J1007" s="17"/>
      <c r="K1007" s="17"/>
      <c r="L1007" s="17"/>
      <c r="M1007" s="17"/>
      <c r="N1007" s="17"/>
      <c r="O1007" s="17"/>
      <c r="P1007" s="17"/>
      <c r="Q1007" s="17"/>
      <c r="R1007" s="17"/>
      <c r="S1007" s="17"/>
      <c r="T1007" s="17"/>
      <c r="U1007" s="17"/>
      <c r="V1007" s="17"/>
      <c r="W1007" s="17"/>
      <c r="X1007" s="17"/>
      <c r="Y1007" s="17"/>
      <c r="Z1007" s="17"/>
      <c r="AA1007" s="17"/>
      <c r="AB1007" s="17"/>
      <c r="AC1007" s="17"/>
      <c r="AD1007" s="17"/>
      <c r="AE1007" s="17"/>
      <c r="AF1007" s="17"/>
      <c r="AG1007" s="17"/>
      <c r="AH1007" s="17"/>
      <c r="AI1007" s="17"/>
      <c r="AJ1007" s="12"/>
      <c r="AK1007" s="18"/>
      <c r="AO1007" s="16"/>
    </row>
    <row r="1008" spans="2:41" s="1" customFormat="1" x14ac:dyDescent="0.3">
      <c r="B1008" s="17"/>
      <c r="C1008" s="17"/>
      <c r="D1008" s="17"/>
      <c r="E1008" s="17"/>
      <c r="F1008" s="17"/>
      <c r="G1008" s="17"/>
      <c r="H1008" s="17"/>
      <c r="I1008" s="17"/>
      <c r="J1008" s="17"/>
      <c r="K1008" s="17"/>
      <c r="L1008" s="17"/>
      <c r="M1008" s="17"/>
      <c r="N1008" s="17"/>
      <c r="O1008" s="17"/>
      <c r="P1008" s="17"/>
      <c r="Q1008" s="17"/>
      <c r="R1008" s="17"/>
      <c r="S1008" s="17"/>
      <c r="T1008" s="17"/>
      <c r="U1008" s="17"/>
      <c r="V1008" s="17"/>
      <c r="W1008" s="17"/>
      <c r="X1008" s="17"/>
      <c r="Y1008" s="17"/>
      <c r="Z1008" s="17"/>
      <c r="AA1008" s="17"/>
      <c r="AB1008" s="17"/>
      <c r="AC1008" s="17"/>
      <c r="AD1008" s="17"/>
      <c r="AE1008" s="17"/>
      <c r="AF1008" s="17"/>
      <c r="AG1008" s="17"/>
      <c r="AH1008" s="17"/>
      <c r="AI1008" s="17"/>
      <c r="AJ1008" s="12"/>
      <c r="AK1008" s="18"/>
      <c r="AO1008" s="16"/>
    </row>
    <row r="1009" spans="2:41" s="1" customFormat="1" x14ac:dyDescent="0.3">
      <c r="B1009" s="17"/>
      <c r="C1009" s="17"/>
      <c r="D1009" s="17"/>
      <c r="E1009" s="17"/>
      <c r="F1009" s="17"/>
      <c r="G1009" s="17"/>
      <c r="H1009" s="17"/>
      <c r="I1009" s="17"/>
      <c r="J1009" s="17"/>
      <c r="K1009" s="17"/>
      <c r="L1009" s="17"/>
      <c r="M1009" s="17"/>
      <c r="N1009" s="17"/>
      <c r="O1009" s="17"/>
      <c r="P1009" s="17"/>
      <c r="Q1009" s="17"/>
      <c r="R1009" s="17"/>
      <c r="S1009" s="17"/>
      <c r="T1009" s="17"/>
      <c r="U1009" s="17"/>
      <c r="V1009" s="17"/>
      <c r="W1009" s="17"/>
      <c r="X1009" s="17"/>
      <c r="Y1009" s="17"/>
      <c r="Z1009" s="17"/>
      <c r="AA1009" s="17"/>
      <c r="AB1009" s="17"/>
      <c r="AC1009" s="17"/>
      <c r="AD1009" s="17"/>
      <c r="AE1009" s="17"/>
      <c r="AF1009" s="17"/>
      <c r="AG1009" s="17"/>
      <c r="AH1009" s="17"/>
      <c r="AI1009" s="17"/>
      <c r="AJ1009" s="12"/>
      <c r="AK1009" s="18"/>
      <c r="AO1009" s="16"/>
    </row>
    <row r="1010" spans="2:41" s="1" customFormat="1" x14ac:dyDescent="0.3">
      <c r="B1010" s="17"/>
      <c r="C1010" s="17"/>
      <c r="D1010" s="17"/>
      <c r="E1010" s="17"/>
      <c r="F1010" s="17"/>
      <c r="G1010" s="17"/>
      <c r="H1010" s="17"/>
      <c r="I1010" s="17"/>
      <c r="J1010" s="17"/>
      <c r="K1010" s="17"/>
      <c r="L1010" s="17"/>
      <c r="M1010" s="17"/>
      <c r="N1010" s="17"/>
      <c r="O1010" s="17"/>
      <c r="P1010" s="17"/>
      <c r="Q1010" s="17"/>
      <c r="R1010" s="17"/>
      <c r="S1010" s="17"/>
      <c r="T1010" s="17"/>
      <c r="U1010" s="17"/>
      <c r="V1010" s="17"/>
      <c r="W1010" s="17"/>
      <c r="X1010" s="17"/>
      <c r="Y1010" s="17"/>
      <c r="Z1010" s="17"/>
      <c r="AA1010" s="17"/>
      <c r="AB1010" s="17"/>
      <c r="AC1010" s="17"/>
      <c r="AD1010" s="17"/>
      <c r="AE1010" s="17"/>
      <c r="AF1010" s="17"/>
      <c r="AG1010" s="17"/>
      <c r="AH1010" s="17"/>
      <c r="AI1010" s="17"/>
      <c r="AJ1010" s="12"/>
      <c r="AK1010" s="18"/>
      <c r="AO1010" s="16"/>
    </row>
    <row r="1011" spans="2:41" s="1" customFormat="1" x14ac:dyDescent="0.3">
      <c r="B1011" s="17"/>
      <c r="C1011" s="17"/>
      <c r="D1011" s="17"/>
      <c r="E1011" s="17"/>
      <c r="F1011" s="17"/>
      <c r="G1011" s="17"/>
      <c r="H1011" s="17"/>
      <c r="I1011" s="17"/>
      <c r="J1011" s="17"/>
      <c r="K1011" s="17"/>
      <c r="L1011" s="17"/>
      <c r="M1011" s="17"/>
      <c r="N1011" s="17"/>
      <c r="O1011" s="17"/>
      <c r="P1011" s="17"/>
      <c r="Q1011" s="17"/>
      <c r="R1011" s="17"/>
      <c r="S1011" s="17"/>
      <c r="T1011" s="17"/>
      <c r="U1011" s="17"/>
      <c r="V1011" s="17"/>
      <c r="W1011" s="17"/>
      <c r="X1011" s="17"/>
      <c r="Y1011" s="17"/>
      <c r="Z1011" s="17"/>
      <c r="AA1011" s="17"/>
      <c r="AB1011" s="17"/>
      <c r="AC1011" s="17"/>
      <c r="AD1011" s="17"/>
      <c r="AE1011" s="17"/>
      <c r="AF1011" s="17"/>
      <c r="AG1011" s="17"/>
      <c r="AH1011" s="17"/>
      <c r="AI1011" s="17"/>
      <c r="AJ1011" s="12"/>
      <c r="AK1011" s="18"/>
      <c r="AO1011" s="16"/>
    </row>
    <row r="1012" spans="2:41" s="1" customFormat="1" x14ac:dyDescent="0.3">
      <c r="B1012" s="17"/>
      <c r="C1012" s="17"/>
      <c r="D1012" s="17"/>
      <c r="E1012" s="17"/>
      <c r="F1012" s="17"/>
      <c r="G1012" s="17"/>
      <c r="H1012" s="17"/>
      <c r="I1012" s="17"/>
      <c r="J1012" s="17"/>
      <c r="K1012" s="17"/>
      <c r="L1012" s="17"/>
      <c r="M1012" s="17"/>
      <c r="N1012" s="17"/>
      <c r="O1012" s="17"/>
      <c r="P1012" s="17"/>
      <c r="Q1012" s="17"/>
      <c r="R1012" s="17"/>
      <c r="S1012" s="17"/>
      <c r="T1012" s="17"/>
      <c r="U1012" s="17"/>
      <c r="V1012" s="17"/>
      <c r="W1012" s="17"/>
      <c r="X1012" s="17"/>
      <c r="Y1012" s="17"/>
      <c r="Z1012" s="17"/>
      <c r="AA1012" s="17"/>
      <c r="AB1012" s="17"/>
      <c r="AC1012" s="17"/>
      <c r="AD1012" s="17"/>
      <c r="AE1012" s="17"/>
      <c r="AF1012" s="17"/>
      <c r="AG1012" s="17"/>
      <c r="AH1012" s="17"/>
      <c r="AI1012" s="17"/>
      <c r="AJ1012" s="12"/>
      <c r="AK1012" s="18"/>
      <c r="AO1012" s="16"/>
    </row>
    <row r="1013" spans="2:41" s="1" customFormat="1" x14ac:dyDescent="0.3">
      <c r="B1013" s="17"/>
      <c r="C1013" s="17"/>
      <c r="D1013" s="17"/>
      <c r="E1013" s="17"/>
      <c r="F1013" s="17"/>
      <c r="G1013" s="17"/>
      <c r="H1013" s="17"/>
      <c r="I1013" s="17"/>
      <c r="J1013" s="17"/>
      <c r="K1013" s="17"/>
      <c r="L1013" s="17"/>
      <c r="M1013" s="17"/>
      <c r="N1013" s="17"/>
      <c r="O1013" s="17"/>
      <c r="P1013" s="17"/>
      <c r="Q1013" s="17"/>
      <c r="R1013" s="17"/>
      <c r="S1013" s="17"/>
      <c r="T1013" s="17"/>
      <c r="U1013" s="17"/>
      <c r="V1013" s="17"/>
      <c r="W1013" s="17"/>
      <c r="X1013" s="17"/>
      <c r="Y1013" s="17"/>
      <c r="Z1013" s="17"/>
      <c r="AA1013" s="17"/>
      <c r="AB1013" s="17"/>
      <c r="AC1013" s="17"/>
      <c r="AD1013" s="17"/>
      <c r="AE1013" s="17"/>
      <c r="AF1013" s="17"/>
      <c r="AG1013" s="17"/>
      <c r="AH1013" s="17"/>
      <c r="AI1013" s="17"/>
      <c r="AJ1013" s="12"/>
      <c r="AK1013" s="18"/>
      <c r="AO1013" s="16"/>
    </row>
    <row r="1014" spans="2:41" s="1" customFormat="1" x14ac:dyDescent="0.3">
      <c r="B1014" s="17"/>
      <c r="C1014" s="17"/>
      <c r="D1014" s="17"/>
      <c r="E1014" s="17"/>
      <c r="F1014" s="17"/>
      <c r="G1014" s="17"/>
      <c r="H1014" s="17"/>
      <c r="I1014" s="17"/>
      <c r="J1014" s="17"/>
      <c r="K1014" s="17"/>
      <c r="L1014" s="17"/>
      <c r="M1014" s="17"/>
      <c r="N1014" s="17"/>
      <c r="O1014" s="17"/>
      <c r="P1014" s="17"/>
      <c r="Q1014" s="17"/>
      <c r="R1014" s="17"/>
      <c r="S1014" s="17"/>
      <c r="T1014" s="17"/>
      <c r="U1014" s="17"/>
      <c r="V1014" s="17"/>
      <c r="W1014" s="17"/>
      <c r="X1014" s="17"/>
      <c r="Y1014" s="17"/>
      <c r="Z1014" s="17"/>
      <c r="AA1014" s="17"/>
      <c r="AB1014" s="17"/>
      <c r="AC1014" s="17"/>
      <c r="AD1014" s="17"/>
      <c r="AE1014" s="17"/>
      <c r="AF1014" s="17"/>
      <c r="AG1014" s="17"/>
      <c r="AH1014" s="17"/>
      <c r="AI1014" s="17"/>
      <c r="AJ1014" s="12"/>
      <c r="AK1014" s="18"/>
      <c r="AO1014" s="16"/>
    </row>
    <row r="1015" spans="2:41" s="1" customFormat="1" x14ac:dyDescent="0.3">
      <c r="B1015" s="17"/>
      <c r="C1015" s="17"/>
      <c r="D1015" s="17"/>
      <c r="E1015" s="17"/>
      <c r="F1015" s="17"/>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17"/>
      <c r="AE1015" s="17"/>
      <c r="AF1015" s="17"/>
      <c r="AG1015" s="17"/>
      <c r="AH1015" s="17"/>
      <c r="AI1015" s="17"/>
      <c r="AJ1015" s="12"/>
      <c r="AK1015" s="18"/>
      <c r="AO1015" s="16"/>
    </row>
    <row r="1016" spans="2:41" s="1" customFormat="1" x14ac:dyDescent="0.3">
      <c r="B1016" s="17"/>
      <c r="C1016" s="17"/>
      <c r="D1016" s="17"/>
      <c r="E1016" s="17"/>
      <c r="F1016" s="17"/>
      <c r="G1016" s="17"/>
      <c r="H1016" s="17"/>
      <c r="I1016" s="17"/>
      <c r="J1016" s="17"/>
      <c r="K1016" s="17"/>
      <c r="L1016" s="17"/>
      <c r="M1016" s="17"/>
      <c r="N1016" s="17"/>
      <c r="O1016" s="17"/>
      <c r="P1016" s="17"/>
      <c r="Q1016" s="17"/>
      <c r="R1016" s="17"/>
      <c r="S1016" s="17"/>
      <c r="T1016" s="17"/>
      <c r="U1016" s="17"/>
      <c r="V1016" s="17"/>
      <c r="W1016" s="17"/>
      <c r="X1016" s="17"/>
      <c r="Y1016" s="17"/>
      <c r="Z1016" s="17"/>
      <c r="AA1016" s="17"/>
      <c r="AB1016" s="17"/>
      <c r="AC1016" s="17"/>
      <c r="AD1016" s="17"/>
      <c r="AE1016" s="17"/>
      <c r="AF1016" s="17"/>
      <c r="AG1016" s="17"/>
      <c r="AH1016" s="17"/>
      <c r="AI1016" s="17"/>
      <c r="AJ1016" s="12"/>
      <c r="AK1016" s="18"/>
      <c r="AO1016" s="16"/>
    </row>
    <row r="1017" spans="2:41" s="1" customFormat="1" x14ac:dyDescent="0.3">
      <c r="B1017" s="17"/>
      <c r="C1017" s="17"/>
      <c r="D1017" s="17"/>
      <c r="E1017" s="17"/>
      <c r="F1017" s="17"/>
      <c r="G1017" s="17"/>
      <c r="H1017" s="17"/>
      <c r="I1017" s="17"/>
      <c r="J1017" s="17"/>
      <c r="K1017" s="17"/>
      <c r="L1017" s="17"/>
      <c r="M1017" s="17"/>
      <c r="N1017" s="17"/>
      <c r="O1017" s="17"/>
      <c r="P1017" s="17"/>
      <c r="Q1017" s="17"/>
      <c r="R1017" s="17"/>
      <c r="S1017" s="17"/>
      <c r="T1017" s="17"/>
      <c r="U1017" s="17"/>
      <c r="V1017" s="17"/>
      <c r="W1017" s="17"/>
      <c r="X1017" s="17"/>
      <c r="Y1017" s="17"/>
      <c r="Z1017" s="17"/>
      <c r="AA1017" s="17"/>
      <c r="AB1017" s="17"/>
      <c r="AC1017" s="17"/>
      <c r="AD1017" s="17"/>
      <c r="AE1017" s="17"/>
      <c r="AF1017" s="17"/>
      <c r="AG1017" s="17"/>
      <c r="AH1017" s="17"/>
      <c r="AI1017" s="17"/>
      <c r="AJ1017" s="12"/>
      <c r="AK1017" s="18"/>
      <c r="AO1017" s="16"/>
    </row>
    <row r="1018" spans="2:41" s="1" customFormat="1" x14ac:dyDescent="0.3">
      <c r="B1018" s="17"/>
      <c r="C1018" s="17"/>
      <c r="D1018" s="17"/>
      <c r="E1018" s="17"/>
      <c r="F1018" s="17"/>
      <c r="G1018" s="17"/>
      <c r="H1018" s="17"/>
      <c r="I1018" s="17"/>
      <c r="J1018" s="17"/>
      <c r="K1018" s="17"/>
      <c r="L1018" s="17"/>
      <c r="M1018" s="17"/>
      <c r="N1018" s="17"/>
      <c r="O1018" s="17"/>
      <c r="P1018" s="17"/>
      <c r="Q1018" s="17"/>
      <c r="R1018" s="17"/>
      <c r="S1018" s="17"/>
      <c r="T1018" s="17"/>
      <c r="U1018" s="17"/>
      <c r="V1018" s="17"/>
      <c r="W1018" s="17"/>
      <c r="X1018" s="17"/>
      <c r="Y1018" s="17"/>
      <c r="Z1018" s="17"/>
      <c r="AA1018" s="17"/>
      <c r="AB1018" s="17"/>
      <c r="AC1018" s="17"/>
      <c r="AD1018" s="17"/>
      <c r="AE1018" s="17"/>
      <c r="AF1018" s="17"/>
      <c r="AG1018" s="17"/>
      <c r="AH1018" s="17"/>
      <c r="AI1018" s="17"/>
      <c r="AJ1018" s="12"/>
      <c r="AK1018" s="18"/>
      <c r="AO1018" s="16"/>
    </row>
    <row r="1019" spans="2:41" s="1" customFormat="1" x14ac:dyDescent="0.3">
      <c r="B1019" s="17"/>
      <c r="C1019" s="17"/>
      <c r="D1019" s="17"/>
      <c r="E1019" s="17"/>
      <c r="F1019" s="17"/>
      <c r="G1019" s="17"/>
      <c r="H1019" s="17"/>
      <c r="I1019" s="17"/>
      <c r="J1019" s="17"/>
      <c r="K1019" s="17"/>
      <c r="L1019" s="17"/>
      <c r="M1019" s="17"/>
      <c r="N1019" s="17"/>
      <c r="O1019" s="17"/>
      <c r="P1019" s="17"/>
      <c r="Q1019" s="17"/>
      <c r="R1019" s="17"/>
      <c r="S1019" s="17"/>
      <c r="T1019" s="17"/>
      <c r="U1019" s="17"/>
      <c r="V1019" s="17"/>
      <c r="W1019" s="17"/>
      <c r="X1019" s="17"/>
      <c r="Y1019" s="17"/>
      <c r="Z1019" s="17"/>
      <c r="AA1019" s="17"/>
      <c r="AB1019" s="17"/>
      <c r="AC1019" s="17"/>
      <c r="AD1019" s="17"/>
      <c r="AE1019" s="17"/>
      <c r="AF1019" s="17"/>
      <c r="AG1019" s="17"/>
      <c r="AH1019" s="17"/>
      <c r="AI1019" s="17"/>
      <c r="AJ1019" s="12"/>
      <c r="AK1019" s="18"/>
      <c r="AO1019" s="16"/>
    </row>
    <row r="1020" spans="2:41" s="1" customFormat="1" x14ac:dyDescent="0.3">
      <c r="B1020" s="17"/>
      <c r="C1020" s="17"/>
      <c r="D1020" s="17"/>
      <c r="E1020" s="17"/>
      <c r="F1020" s="17"/>
      <c r="G1020" s="17"/>
      <c r="H1020" s="17"/>
      <c r="I1020" s="17"/>
      <c r="J1020" s="17"/>
      <c r="K1020" s="17"/>
      <c r="L1020" s="17"/>
      <c r="M1020" s="17"/>
      <c r="N1020" s="17"/>
      <c r="O1020" s="17"/>
      <c r="P1020" s="17"/>
      <c r="Q1020" s="17"/>
      <c r="R1020" s="17"/>
      <c r="S1020" s="17"/>
      <c r="T1020" s="17"/>
      <c r="U1020" s="17"/>
      <c r="V1020" s="17"/>
      <c r="W1020" s="17"/>
      <c r="X1020" s="17"/>
      <c r="Y1020" s="17"/>
      <c r="Z1020" s="17"/>
      <c r="AA1020" s="17"/>
      <c r="AB1020" s="17"/>
      <c r="AC1020" s="17"/>
      <c r="AD1020" s="17"/>
      <c r="AE1020" s="17"/>
      <c r="AF1020" s="17"/>
      <c r="AG1020" s="17"/>
      <c r="AH1020" s="17"/>
      <c r="AI1020" s="17"/>
      <c r="AJ1020" s="12"/>
      <c r="AK1020" s="18"/>
      <c r="AO1020" s="16"/>
    </row>
    <row r="1021" spans="2:41" s="1" customFormat="1" x14ac:dyDescent="0.3">
      <c r="B1021" s="17"/>
      <c r="C1021" s="17"/>
      <c r="D1021" s="17"/>
      <c r="E1021" s="17"/>
      <c r="F1021" s="17"/>
      <c r="G1021" s="17"/>
      <c r="H1021" s="17"/>
      <c r="I1021" s="17"/>
      <c r="J1021" s="17"/>
      <c r="K1021" s="17"/>
      <c r="L1021" s="17"/>
      <c r="M1021" s="17"/>
      <c r="N1021" s="17"/>
      <c r="O1021" s="17"/>
      <c r="P1021" s="17"/>
      <c r="Q1021" s="17"/>
      <c r="R1021" s="17"/>
      <c r="S1021" s="17"/>
      <c r="T1021" s="17"/>
      <c r="U1021" s="17"/>
      <c r="V1021" s="17"/>
      <c r="W1021" s="17"/>
      <c r="X1021" s="17"/>
      <c r="Y1021" s="17"/>
      <c r="Z1021" s="17"/>
      <c r="AA1021" s="17"/>
      <c r="AB1021" s="17"/>
      <c r="AC1021" s="17"/>
      <c r="AD1021" s="17"/>
      <c r="AE1021" s="17"/>
      <c r="AF1021" s="17"/>
      <c r="AG1021" s="17"/>
      <c r="AH1021" s="17"/>
      <c r="AI1021" s="17"/>
      <c r="AJ1021" s="12"/>
      <c r="AK1021" s="18"/>
      <c r="AO1021" s="16"/>
    </row>
    <row r="1022" spans="2:41" s="1" customFormat="1" x14ac:dyDescent="0.3">
      <c r="B1022" s="17"/>
      <c r="C1022" s="17"/>
      <c r="D1022" s="17"/>
      <c r="E1022" s="17"/>
      <c r="F1022" s="17"/>
      <c r="G1022" s="17"/>
      <c r="H1022" s="17"/>
      <c r="I1022" s="17"/>
      <c r="J1022" s="17"/>
      <c r="K1022" s="17"/>
      <c r="L1022" s="17"/>
      <c r="M1022" s="17"/>
      <c r="N1022" s="17"/>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c r="AJ1022" s="12"/>
      <c r="AK1022" s="18"/>
      <c r="AO1022" s="16"/>
    </row>
    <row r="1023" spans="2:41" s="1" customFormat="1" x14ac:dyDescent="0.3">
      <c r="B1023" s="17"/>
      <c r="C1023" s="17"/>
      <c r="D1023" s="17"/>
      <c r="E1023" s="17"/>
      <c r="F1023" s="17"/>
      <c r="G1023" s="17"/>
      <c r="H1023" s="17"/>
      <c r="I1023" s="17"/>
      <c r="J1023" s="17"/>
      <c r="K1023" s="17"/>
      <c r="L1023" s="17"/>
      <c r="M1023" s="17"/>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c r="AJ1023" s="12"/>
      <c r="AK1023" s="18"/>
      <c r="AO1023" s="16"/>
    </row>
    <row r="1024" spans="2:41" s="1" customFormat="1" x14ac:dyDescent="0.3">
      <c r="B1024" s="17"/>
      <c r="C1024" s="17"/>
      <c r="D1024" s="17"/>
      <c r="E1024" s="17"/>
      <c r="F1024" s="17"/>
      <c r="G1024" s="17"/>
      <c r="H1024" s="17"/>
      <c r="I1024" s="17"/>
      <c r="J1024" s="17"/>
      <c r="K1024" s="17"/>
      <c r="L1024" s="17"/>
      <c r="M1024" s="17"/>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c r="AJ1024" s="12"/>
      <c r="AK1024" s="18"/>
      <c r="AO1024" s="16"/>
    </row>
    <row r="1025" spans="2:41" s="1" customFormat="1" x14ac:dyDescent="0.3">
      <c r="B1025" s="17"/>
      <c r="C1025" s="17"/>
      <c r="D1025" s="17"/>
      <c r="E1025" s="17"/>
      <c r="F1025" s="17"/>
      <c r="G1025" s="17"/>
      <c r="H1025" s="17"/>
      <c r="I1025" s="17"/>
      <c r="J1025" s="17"/>
      <c r="K1025" s="17"/>
      <c r="L1025" s="17"/>
      <c r="M1025" s="17"/>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2"/>
      <c r="AK1025" s="18"/>
      <c r="AO1025" s="16"/>
    </row>
    <row r="1026" spans="2:41" s="1" customFormat="1" x14ac:dyDescent="0.3">
      <c r="B1026" s="17"/>
      <c r="C1026" s="17"/>
      <c r="D1026" s="17"/>
      <c r="E1026" s="17"/>
      <c r="F1026" s="17"/>
      <c r="G1026" s="17"/>
      <c r="H1026" s="17"/>
      <c r="I1026" s="17"/>
      <c r="J1026" s="17"/>
      <c r="K1026" s="17"/>
      <c r="L1026" s="17"/>
      <c r="M1026" s="17"/>
      <c r="N1026" s="17"/>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c r="AJ1026" s="12"/>
      <c r="AK1026" s="18"/>
      <c r="AO1026" s="16"/>
    </row>
    <row r="1027" spans="2:41" s="1" customFormat="1" x14ac:dyDescent="0.3">
      <c r="B1027" s="17"/>
      <c r="C1027" s="17"/>
      <c r="D1027" s="17"/>
      <c r="E1027" s="17"/>
      <c r="F1027" s="17"/>
      <c r="G1027" s="17"/>
      <c r="H1027" s="17"/>
      <c r="I1027" s="17"/>
      <c r="J1027" s="17"/>
      <c r="K1027" s="17"/>
      <c r="L1027" s="17"/>
      <c r="M1027" s="17"/>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c r="AJ1027" s="12"/>
      <c r="AK1027" s="18"/>
      <c r="AO1027" s="16"/>
    </row>
    <row r="1028" spans="2:41" s="1" customFormat="1" x14ac:dyDescent="0.3">
      <c r="B1028" s="17"/>
      <c r="C1028" s="17"/>
      <c r="D1028" s="17"/>
      <c r="E1028" s="17"/>
      <c r="F1028" s="17"/>
      <c r="G1028" s="17"/>
      <c r="H1028" s="17"/>
      <c r="I1028" s="17"/>
      <c r="J1028" s="17"/>
      <c r="K1028" s="17"/>
      <c r="L1028" s="17"/>
      <c r="M1028" s="17"/>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2"/>
      <c r="AK1028" s="18"/>
      <c r="AO1028" s="16"/>
    </row>
    <row r="1029" spans="2:41" s="1" customFormat="1" x14ac:dyDescent="0.3">
      <c r="B1029" s="17"/>
      <c r="C1029" s="17"/>
      <c r="D1029" s="17"/>
      <c r="E1029" s="17"/>
      <c r="F1029" s="17"/>
      <c r="G1029" s="17"/>
      <c r="H1029" s="17"/>
      <c r="I1029" s="17"/>
      <c r="J1029" s="17"/>
      <c r="K1029" s="17"/>
      <c r="L1029" s="17"/>
      <c r="M1029" s="17"/>
      <c r="N1029" s="17"/>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c r="AJ1029" s="12"/>
      <c r="AK1029" s="18"/>
      <c r="AO1029" s="16"/>
    </row>
    <row r="1030" spans="2:41" s="1" customFormat="1" x14ac:dyDescent="0.3">
      <c r="B1030" s="17"/>
      <c r="C1030" s="17"/>
      <c r="D1030" s="17"/>
      <c r="E1030" s="17"/>
      <c r="F1030" s="17"/>
      <c r="G1030" s="17"/>
      <c r="H1030" s="17"/>
      <c r="I1030" s="17"/>
      <c r="J1030" s="17"/>
      <c r="K1030" s="17"/>
      <c r="L1030" s="17"/>
      <c r="M1030" s="17"/>
      <c r="N1030" s="17"/>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c r="AJ1030" s="12"/>
      <c r="AK1030" s="18"/>
      <c r="AO1030" s="16"/>
    </row>
    <row r="1031" spans="2:41" s="1" customFormat="1" x14ac:dyDescent="0.3">
      <c r="B1031" s="17"/>
      <c r="C1031" s="17"/>
      <c r="D1031" s="17"/>
      <c r="E1031" s="17"/>
      <c r="F1031" s="17"/>
      <c r="G1031" s="17"/>
      <c r="H1031" s="17"/>
      <c r="I1031" s="17"/>
      <c r="J1031" s="17"/>
      <c r="K1031" s="17"/>
      <c r="L1031" s="17"/>
      <c r="M1031" s="17"/>
      <c r="N1031" s="17"/>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c r="AJ1031" s="12"/>
      <c r="AK1031" s="18"/>
      <c r="AO1031" s="16"/>
    </row>
    <row r="1032" spans="2:41" s="1" customFormat="1" x14ac:dyDescent="0.3">
      <c r="B1032" s="17"/>
      <c r="C1032" s="17"/>
      <c r="D1032" s="17"/>
      <c r="E1032" s="17"/>
      <c r="F1032" s="17"/>
      <c r="G1032" s="17"/>
      <c r="H1032" s="17"/>
      <c r="I1032" s="17"/>
      <c r="J1032" s="17"/>
      <c r="K1032" s="17"/>
      <c r="L1032" s="17"/>
      <c r="M1032" s="17"/>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2"/>
      <c r="AK1032" s="18"/>
      <c r="AO1032" s="16"/>
    </row>
    <row r="1033" spans="2:41" s="1" customFormat="1" x14ac:dyDescent="0.3">
      <c r="B1033" s="17"/>
      <c r="C1033" s="17"/>
      <c r="D1033" s="17"/>
      <c r="E1033" s="17"/>
      <c r="F1033" s="17"/>
      <c r="G1033" s="17"/>
      <c r="H1033" s="17"/>
      <c r="I1033" s="17"/>
      <c r="J1033" s="17"/>
      <c r="K1033" s="17"/>
      <c r="L1033" s="17"/>
      <c r="M1033" s="17"/>
      <c r="N1033" s="17"/>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c r="AJ1033" s="12"/>
      <c r="AK1033" s="18"/>
      <c r="AO1033" s="16"/>
    </row>
    <row r="1034" spans="2:41" s="1" customFormat="1" x14ac:dyDescent="0.3">
      <c r="B1034" s="17"/>
      <c r="C1034" s="17"/>
      <c r="D1034" s="17"/>
      <c r="E1034" s="17"/>
      <c r="F1034" s="17"/>
      <c r="G1034" s="17"/>
      <c r="H1034" s="17"/>
      <c r="I1034" s="17"/>
      <c r="J1034" s="17"/>
      <c r="K1034" s="17"/>
      <c r="L1034" s="17"/>
      <c r="M1034" s="17"/>
      <c r="N1034" s="17"/>
      <c r="O1034" s="17"/>
      <c r="P1034" s="17"/>
      <c r="Q1034" s="17"/>
      <c r="R1034" s="17"/>
      <c r="S1034" s="17"/>
      <c r="T1034" s="17"/>
      <c r="U1034" s="17"/>
      <c r="V1034" s="17"/>
      <c r="W1034" s="17"/>
      <c r="X1034" s="17"/>
      <c r="Y1034" s="17"/>
      <c r="Z1034" s="17"/>
      <c r="AA1034" s="17"/>
      <c r="AB1034" s="17"/>
      <c r="AC1034" s="17"/>
      <c r="AD1034" s="17"/>
      <c r="AE1034" s="17"/>
      <c r="AF1034" s="17"/>
      <c r="AG1034" s="17"/>
      <c r="AH1034" s="17"/>
      <c r="AI1034" s="17"/>
      <c r="AJ1034" s="12"/>
      <c r="AK1034" s="18"/>
      <c r="AO1034" s="16"/>
    </row>
    <row r="1035" spans="2:41" s="1" customFormat="1" x14ac:dyDescent="0.3">
      <c r="B1035" s="17"/>
      <c r="C1035" s="17"/>
      <c r="D1035" s="17"/>
      <c r="E1035" s="17"/>
      <c r="F1035" s="17"/>
      <c r="G1035" s="17"/>
      <c r="H1035" s="17"/>
      <c r="I1035" s="17"/>
      <c r="J1035" s="17"/>
      <c r="K1035" s="17"/>
      <c r="L1035" s="17"/>
      <c r="M1035" s="17"/>
      <c r="N1035" s="17"/>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c r="AJ1035" s="12"/>
      <c r="AK1035" s="18"/>
      <c r="AO1035" s="16"/>
    </row>
    <row r="1036" spans="2:41" s="1" customFormat="1" x14ac:dyDescent="0.3">
      <c r="B1036" s="17"/>
      <c r="C1036" s="17"/>
      <c r="D1036" s="17"/>
      <c r="E1036" s="17"/>
      <c r="F1036" s="17"/>
      <c r="G1036" s="17"/>
      <c r="H1036" s="17"/>
      <c r="I1036" s="17"/>
      <c r="J1036" s="17"/>
      <c r="K1036" s="17"/>
      <c r="L1036" s="17"/>
      <c r="M1036" s="17"/>
      <c r="N1036" s="17"/>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c r="AJ1036" s="12"/>
      <c r="AK1036" s="18"/>
      <c r="AO1036" s="16"/>
    </row>
    <row r="1037" spans="2:41" s="1" customFormat="1" x14ac:dyDescent="0.3">
      <c r="B1037" s="17"/>
      <c r="C1037" s="17"/>
      <c r="D1037" s="17"/>
      <c r="E1037" s="17"/>
      <c r="F1037" s="17"/>
      <c r="G1037" s="17"/>
      <c r="H1037" s="17"/>
      <c r="I1037" s="17"/>
      <c r="J1037" s="17"/>
      <c r="K1037" s="17"/>
      <c r="L1037" s="17"/>
      <c r="M1037" s="17"/>
      <c r="N1037" s="17"/>
      <c r="O1037" s="17"/>
      <c r="P1037" s="17"/>
      <c r="Q1037" s="17"/>
      <c r="R1037" s="17"/>
      <c r="S1037" s="17"/>
      <c r="T1037" s="17"/>
      <c r="U1037" s="17"/>
      <c r="V1037" s="17"/>
      <c r="W1037" s="17"/>
      <c r="X1037" s="17"/>
      <c r="Y1037" s="17"/>
      <c r="Z1037" s="17"/>
      <c r="AA1037" s="17"/>
      <c r="AB1037" s="17"/>
      <c r="AC1037" s="17"/>
      <c r="AD1037" s="17"/>
      <c r="AE1037" s="17"/>
      <c r="AF1037" s="17"/>
      <c r="AG1037" s="17"/>
      <c r="AH1037" s="17"/>
      <c r="AI1037" s="17"/>
      <c r="AJ1037" s="12"/>
      <c r="AK1037" s="18"/>
      <c r="AO1037" s="16"/>
    </row>
    <row r="1038" spans="2:41" s="1" customFormat="1" x14ac:dyDescent="0.3">
      <c r="B1038" s="17"/>
      <c r="C1038" s="17"/>
      <c r="D1038" s="17"/>
      <c r="E1038" s="17"/>
      <c r="F1038" s="17"/>
      <c r="G1038" s="17"/>
      <c r="H1038" s="17"/>
      <c r="I1038" s="17"/>
      <c r="J1038" s="17"/>
      <c r="K1038" s="17"/>
      <c r="L1038" s="17"/>
      <c r="M1038" s="17"/>
      <c r="N1038" s="17"/>
      <c r="O1038" s="17"/>
      <c r="P1038" s="17"/>
      <c r="Q1038" s="17"/>
      <c r="R1038" s="17"/>
      <c r="S1038" s="17"/>
      <c r="T1038" s="17"/>
      <c r="U1038" s="17"/>
      <c r="V1038" s="17"/>
      <c r="W1038" s="17"/>
      <c r="X1038" s="17"/>
      <c r="Y1038" s="17"/>
      <c r="Z1038" s="17"/>
      <c r="AA1038" s="17"/>
      <c r="AB1038" s="17"/>
      <c r="AC1038" s="17"/>
      <c r="AD1038" s="17"/>
      <c r="AE1038" s="17"/>
      <c r="AF1038" s="17"/>
      <c r="AG1038" s="17"/>
      <c r="AH1038" s="17"/>
      <c r="AI1038" s="17"/>
      <c r="AJ1038" s="12"/>
      <c r="AK1038" s="18"/>
      <c r="AO1038" s="16"/>
    </row>
    <row r="1039" spans="2:41" s="1" customFormat="1" x14ac:dyDescent="0.3">
      <c r="B1039" s="17"/>
      <c r="C1039" s="17"/>
      <c r="D1039" s="17"/>
      <c r="E1039" s="17"/>
      <c r="F1039" s="17"/>
      <c r="G1039" s="17"/>
      <c r="H1039" s="17"/>
      <c r="I1039" s="17"/>
      <c r="J1039" s="17"/>
      <c r="K1039" s="17"/>
      <c r="L1039" s="17"/>
      <c r="M1039" s="17"/>
      <c r="N1039" s="17"/>
      <c r="O1039" s="17"/>
      <c r="P1039" s="17"/>
      <c r="Q1039" s="17"/>
      <c r="R1039" s="17"/>
      <c r="S1039" s="17"/>
      <c r="T1039" s="17"/>
      <c r="U1039" s="17"/>
      <c r="V1039" s="17"/>
      <c r="W1039" s="17"/>
      <c r="X1039" s="17"/>
      <c r="Y1039" s="17"/>
      <c r="Z1039" s="17"/>
      <c r="AA1039" s="17"/>
      <c r="AB1039" s="17"/>
      <c r="AC1039" s="17"/>
      <c r="AD1039" s="17"/>
      <c r="AE1039" s="17"/>
      <c r="AF1039" s="17"/>
      <c r="AG1039" s="17"/>
      <c r="AH1039" s="17"/>
      <c r="AI1039" s="17"/>
      <c r="AJ1039" s="12"/>
      <c r="AK1039" s="18"/>
      <c r="AO1039" s="16"/>
    </row>
    <row r="1040" spans="2:41" s="1" customFormat="1" x14ac:dyDescent="0.3">
      <c r="B1040" s="17"/>
      <c r="C1040" s="17"/>
      <c r="D1040" s="17"/>
      <c r="E1040" s="17"/>
      <c r="F1040" s="17"/>
      <c r="G1040" s="17"/>
      <c r="H1040" s="17"/>
      <c r="I1040" s="17"/>
      <c r="J1040" s="17"/>
      <c r="K1040" s="17"/>
      <c r="L1040" s="17"/>
      <c r="M1040" s="17"/>
      <c r="N1040" s="17"/>
      <c r="O1040" s="17"/>
      <c r="P1040" s="17"/>
      <c r="Q1040" s="17"/>
      <c r="R1040" s="17"/>
      <c r="S1040" s="17"/>
      <c r="T1040" s="17"/>
      <c r="U1040" s="17"/>
      <c r="V1040" s="17"/>
      <c r="W1040" s="17"/>
      <c r="X1040" s="17"/>
      <c r="Y1040" s="17"/>
      <c r="Z1040" s="17"/>
      <c r="AA1040" s="17"/>
      <c r="AB1040" s="17"/>
      <c r="AC1040" s="17"/>
      <c r="AD1040" s="17"/>
      <c r="AE1040" s="17"/>
      <c r="AF1040" s="17"/>
      <c r="AG1040" s="17"/>
      <c r="AH1040" s="17"/>
      <c r="AI1040" s="17"/>
      <c r="AJ1040" s="12"/>
      <c r="AK1040" s="18"/>
      <c r="AO1040" s="16"/>
    </row>
    <row r="1041" spans="2:41" s="1" customFormat="1" x14ac:dyDescent="0.3">
      <c r="B1041" s="17"/>
      <c r="C1041" s="17"/>
      <c r="D1041" s="17"/>
      <c r="E1041" s="17"/>
      <c r="F1041" s="17"/>
      <c r="G1041" s="17"/>
      <c r="H1041" s="17"/>
      <c r="I1041" s="17"/>
      <c r="J1041" s="17"/>
      <c r="K1041" s="17"/>
      <c r="L1041" s="17"/>
      <c r="M1041" s="17"/>
      <c r="N1041" s="17"/>
      <c r="O1041" s="17"/>
      <c r="P1041" s="17"/>
      <c r="Q1041" s="17"/>
      <c r="R1041" s="17"/>
      <c r="S1041" s="17"/>
      <c r="T1041" s="17"/>
      <c r="U1041" s="17"/>
      <c r="V1041" s="17"/>
      <c r="W1041" s="17"/>
      <c r="X1041" s="17"/>
      <c r="Y1041" s="17"/>
      <c r="Z1041" s="17"/>
      <c r="AA1041" s="17"/>
      <c r="AB1041" s="17"/>
      <c r="AC1041" s="17"/>
      <c r="AD1041" s="17"/>
      <c r="AE1041" s="17"/>
      <c r="AF1041" s="17"/>
      <c r="AG1041" s="17"/>
      <c r="AH1041" s="17"/>
      <c r="AI1041" s="17"/>
      <c r="AJ1041" s="12"/>
      <c r="AK1041" s="18"/>
      <c r="AO1041" s="16"/>
    </row>
    <row r="1042" spans="2:41" s="1" customFormat="1" x14ac:dyDescent="0.3">
      <c r="B1042" s="17"/>
      <c r="C1042" s="17"/>
      <c r="D1042" s="17"/>
      <c r="E1042" s="17"/>
      <c r="F1042" s="17"/>
      <c r="G1042" s="17"/>
      <c r="H1042" s="17"/>
      <c r="I1042" s="17"/>
      <c r="J1042" s="17"/>
      <c r="K1042" s="17"/>
      <c r="L1042" s="17"/>
      <c r="M1042" s="17"/>
      <c r="N1042" s="17"/>
      <c r="O1042" s="17"/>
      <c r="P1042" s="17"/>
      <c r="Q1042" s="17"/>
      <c r="R1042" s="17"/>
      <c r="S1042" s="17"/>
      <c r="T1042" s="17"/>
      <c r="U1042" s="17"/>
      <c r="V1042" s="17"/>
      <c r="W1042" s="17"/>
      <c r="X1042" s="17"/>
      <c r="Y1042" s="17"/>
      <c r="Z1042" s="17"/>
      <c r="AA1042" s="17"/>
      <c r="AB1042" s="17"/>
      <c r="AC1042" s="17"/>
      <c r="AD1042" s="17"/>
      <c r="AE1042" s="17"/>
      <c r="AF1042" s="17"/>
      <c r="AG1042" s="17"/>
      <c r="AH1042" s="17"/>
      <c r="AI1042" s="17"/>
      <c r="AJ1042" s="12"/>
      <c r="AK1042" s="18"/>
      <c r="AO1042" s="16"/>
    </row>
    <row r="1043" spans="2:41" s="1" customFormat="1" x14ac:dyDescent="0.3">
      <c r="B1043" s="17"/>
      <c r="C1043" s="17"/>
      <c r="D1043" s="17"/>
      <c r="E1043" s="17"/>
      <c r="F1043" s="17"/>
      <c r="G1043" s="17"/>
      <c r="H1043" s="17"/>
      <c r="I1043" s="17"/>
      <c r="J1043" s="17"/>
      <c r="K1043" s="17"/>
      <c r="L1043" s="17"/>
      <c r="M1043" s="17"/>
      <c r="N1043" s="17"/>
      <c r="O1043" s="17"/>
      <c r="P1043" s="17"/>
      <c r="Q1043" s="17"/>
      <c r="R1043" s="17"/>
      <c r="S1043" s="17"/>
      <c r="T1043" s="17"/>
      <c r="U1043" s="17"/>
      <c r="V1043" s="17"/>
      <c r="W1043" s="17"/>
      <c r="X1043" s="17"/>
      <c r="Y1043" s="17"/>
      <c r="Z1043" s="17"/>
      <c r="AA1043" s="17"/>
      <c r="AB1043" s="17"/>
      <c r="AC1043" s="17"/>
      <c r="AD1043" s="17"/>
      <c r="AE1043" s="17"/>
      <c r="AF1043" s="17"/>
      <c r="AG1043" s="17"/>
      <c r="AH1043" s="17"/>
      <c r="AI1043" s="17"/>
      <c r="AJ1043" s="12"/>
      <c r="AK1043" s="18"/>
      <c r="AO1043" s="16"/>
    </row>
    <row r="1044" spans="2:41" s="1" customFormat="1" x14ac:dyDescent="0.3">
      <c r="B1044" s="17"/>
      <c r="C1044" s="17"/>
      <c r="D1044" s="17"/>
      <c r="E1044" s="17"/>
      <c r="F1044" s="17"/>
      <c r="G1044" s="17"/>
      <c r="H1044" s="17"/>
      <c r="I1044" s="17"/>
      <c r="J1044" s="17"/>
      <c r="K1044" s="17"/>
      <c r="L1044" s="17"/>
      <c r="M1044" s="17"/>
      <c r="N1044" s="17"/>
      <c r="O1044" s="17"/>
      <c r="P1044" s="17"/>
      <c r="Q1044" s="17"/>
      <c r="R1044" s="17"/>
      <c r="S1044" s="17"/>
      <c r="T1044" s="17"/>
      <c r="U1044" s="17"/>
      <c r="V1044" s="17"/>
      <c r="W1044" s="17"/>
      <c r="X1044" s="17"/>
      <c r="Y1044" s="17"/>
      <c r="Z1044" s="17"/>
      <c r="AA1044" s="17"/>
      <c r="AB1044" s="17"/>
      <c r="AC1044" s="17"/>
      <c r="AD1044" s="17"/>
      <c r="AE1044" s="17"/>
      <c r="AF1044" s="17"/>
      <c r="AG1044" s="17"/>
      <c r="AH1044" s="17"/>
      <c r="AI1044" s="17"/>
      <c r="AJ1044" s="12"/>
      <c r="AK1044" s="18"/>
      <c r="AO1044" s="16"/>
    </row>
    <row r="1045" spans="2:41" s="1" customFormat="1" x14ac:dyDescent="0.3">
      <c r="B1045" s="17"/>
      <c r="C1045" s="17"/>
      <c r="D1045" s="17"/>
      <c r="E1045" s="17"/>
      <c r="F1045" s="17"/>
      <c r="G1045" s="17"/>
      <c r="H1045" s="17"/>
      <c r="I1045" s="17"/>
      <c r="J1045" s="17"/>
      <c r="K1045" s="17"/>
      <c r="L1045" s="17"/>
      <c r="M1045" s="17"/>
      <c r="N1045" s="17"/>
      <c r="O1045" s="17"/>
      <c r="P1045" s="17"/>
      <c r="Q1045" s="17"/>
      <c r="R1045" s="17"/>
      <c r="S1045" s="17"/>
      <c r="T1045" s="17"/>
      <c r="U1045" s="17"/>
      <c r="V1045" s="17"/>
      <c r="W1045" s="17"/>
      <c r="X1045" s="17"/>
      <c r="Y1045" s="17"/>
      <c r="Z1045" s="17"/>
      <c r="AA1045" s="17"/>
      <c r="AB1045" s="17"/>
      <c r="AC1045" s="17"/>
      <c r="AD1045" s="17"/>
      <c r="AE1045" s="17"/>
      <c r="AF1045" s="17"/>
      <c r="AG1045" s="17"/>
      <c r="AH1045" s="17"/>
      <c r="AI1045" s="17"/>
      <c r="AJ1045" s="12"/>
      <c r="AK1045" s="18"/>
      <c r="AO1045" s="16"/>
    </row>
    <row r="1046" spans="2:41" s="1" customFormat="1" x14ac:dyDescent="0.3">
      <c r="B1046" s="17"/>
      <c r="C1046" s="17"/>
      <c r="D1046" s="17"/>
      <c r="E1046" s="17"/>
      <c r="F1046" s="17"/>
      <c r="G1046" s="17"/>
      <c r="H1046" s="17"/>
      <c r="I1046" s="17"/>
      <c r="J1046" s="17"/>
      <c r="K1046" s="17"/>
      <c r="L1046" s="17"/>
      <c r="M1046" s="17"/>
      <c r="N1046" s="17"/>
      <c r="O1046" s="17"/>
      <c r="P1046" s="17"/>
      <c r="Q1046" s="17"/>
      <c r="R1046" s="17"/>
      <c r="S1046" s="17"/>
      <c r="T1046" s="17"/>
      <c r="U1046" s="17"/>
      <c r="V1046" s="17"/>
      <c r="W1046" s="17"/>
      <c r="X1046" s="17"/>
      <c r="Y1046" s="17"/>
      <c r="Z1046" s="17"/>
      <c r="AA1046" s="17"/>
      <c r="AB1046" s="17"/>
      <c r="AC1046" s="17"/>
      <c r="AD1046" s="17"/>
      <c r="AE1046" s="17"/>
      <c r="AF1046" s="17"/>
      <c r="AG1046" s="17"/>
      <c r="AH1046" s="17"/>
      <c r="AI1046" s="17"/>
      <c r="AJ1046" s="12"/>
      <c r="AK1046" s="18"/>
      <c r="AO1046" s="16"/>
    </row>
    <row r="1047" spans="2:41" s="1" customFormat="1" x14ac:dyDescent="0.3">
      <c r="B1047" s="17"/>
      <c r="C1047" s="17"/>
      <c r="D1047" s="17"/>
      <c r="E1047" s="17"/>
      <c r="F1047" s="17"/>
      <c r="G1047" s="17"/>
      <c r="H1047" s="17"/>
      <c r="I1047" s="17"/>
      <c r="J1047" s="17"/>
      <c r="K1047" s="17"/>
      <c r="L1047" s="17"/>
      <c r="M1047" s="17"/>
      <c r="N1047" s="17"/>
      <c r="O1047" s="17"/>
      <c r="P1047" s="17"/>
      <c r="Q1047" s="17"/>
      <c r="R1047" s="17"/>
      <c r="S1047" s="17"/>
      <c r="T1047" s="17"/>
      <c r="U1047" s="17"/>
      <c r="V1047" s="17"/>
      <c r="W1047" s="17"/>
      <c r="X1047" s="17"/>
      <c r="Y1047" s="17"/>
      <c r="Z1047" s="17"/>
      <c r="AA1047" s="17"/>
      <c r="AB1047" s="17"/>
      <c r="AC1047" s="17"/>
      <c r="AD1047" s="17"/>
      <c r="AE1047" s="17"/>
      <c r="AF1047" s="17"/>
      <c r="AG1047" s="17"/>
      <c r="AH1047" s="17"/>
      <c r="AI1047" s="17"/>
      <c r="AJ1047" s="12"/>
      <c r="AK1047" s="18"/>
      <c r="AO1047" s="16"/>
    </row>
    <row r="1048" spans="2:41" s="1" customFormat="1" x14ac:dyDescent="0.3">
      <c r="B1048" s="17"/>
      <c r="C1048" s="17"/>
      <c r="D1048" s="17"/>
      <c r="E1048" s="17"/>
      <c r="F1048" s="17"/>
      <c r="G1048" s="17"/>
      <c r="H1048" s="17"/>
      <c r="I1048" s="17"/>
      <c r="J1048" s="17"/>
      <c r="K1048" s="17"/>
      <c r="L1048" s="17"/>
      <c r="M1048" s="17"/>
      <c r="N1048" s="17"/>
      <c r="O1048" s="17"/>
      <c r="P1048" s="17"/>
      <c r="Q1048" s="17"/>
      <c r="R1048" s="17"/>
      <c r="S1048" s="17"/>
      <c r="T1048" s="17"/>
      <c r="U1048" s="17"/>
      <c r="V1048" s="17"/>
      <c r="W1048" s="17"/>
      <c r="X1048" s="17"/>
      <c r="Y1048" s="17"/>
      <c r="Z1048" s="17"/>
      <c r="AA1048" s="17"/>
      <c r="AB1048" s="17"/>
      <c r="AC1048" s="17"/>
      <c r="AD1048" s="17"/>
      <c r="AE1048" s="17"/>
      <c r="AF1048" s="17"/>
      <c r="AG1048" s="17"/>
      <c r="AH1048" s="17"/>
      <c r="AI1048" s="17"/>
      <c r="AJ1048" s="12"/>
      <c r="AK1048" s="18"/>
      <c r="AO1048" s="16"/>
    </row>
    <row r="1049" spans="2:41" s="1" customFormat="1" x14ac:dyDescent="0.3">
      <c r="B1049" s="17"/>
      <c r="C1049" s="17"/>
      <c r="D1049" s="17"/>
      <c r="E1049" s="17"/>
      <c r="F1049" s="17"/>
      <c r="G1049" s="17"/>
      <c r="H1049" s="17"/>
      <c r="I1049" s="17"/>
      <c r="J1049" s="17"/>
      <c r="K1049" s="17"/>
      <c r="L1049" s="17"/>
      <c r="M1049" s="17"/>
      <c r="N1049" s="17"/>
      <c r="O1049" s="17"/>
      <c r="P1049" s="17"/>
      <c r="Q1049" s="17"/>
      <c r="R1049" s="17"/>
      <c r="S1049" s="17"/>
      <c r="T1049" s="17"/>
      <c r="U1049" s="17"/>
      <c r="V1049" s="17"/>
      <c r="W1049" s="17"/>
      <c r="X1049" s="17"/>
      <c r="Y1049" s="17"/>
      <c r="Z1049" s="17"/>
      <c r="AA1049" s="17"/>
      <c r="AB1049" s="17"/>
      <c r="AC1049" s="17"/>
      <c r="AD1049" s="17"/>
      <c r="AE1049" s="17"/>
      <c r="AF1049" s="17"/>
      <c r="AG1049" s="17"/>
      <c r="AH1049" s="17"/>
      <c r="AI1049" s="17"/>
      <c r="AJ1049" s="12"/>
      <c r="AK1049" s="18"/>
      <c r="AO1049" s="16"/>
    </row>
    <row r="1050" spans="2:41" s="1" customFormat="1" x14ac:dyDescent="0.3">
      <c r="B1050" s="17"/>
      <c r="C1050" s="17"/>
      <c r="D1050" s="17"/>
      <c r="E1050" s="17"/>
      <c r="F1050" s="17"/>
      <c r="G1050" s="17"/>
      <c r="H1050" s="17"/>
      <c r="I1050" s="17"/>
      <c r="J1050" s="17"/>
      <c r="K1050" s="17"/>
      <c r="L1050" s="17"/>
      <c r="M1050" s="17"/>
      <c r="N1050" s="17"/>
      <c r="O1050" s="17"/>
      <c r="P1050" s="17"/>
      <c r="Q1050" s="17"/>
      <c r="R1050" s="17"/>
      <c r="S1050" s="17"/>
      <c r="T1050" s="17"/>
      <c r="U1050" s="17"/>
      <c r="V1050" s="17"/>
      <c r="W1050" s="17"/>
      <c r="X1050" s="17"/>
      <c r="Y1050" s="17"/>
      <c r="Z1050" s="17"/>
      <c r="AA1050" s="17"/>
      <c r="AB1050" s="17"/>
      <c r="AC1050" s="17"/>
      <c r="AD1050" s="17"/>
      <c r="AE1050" s="17"/>
      <c r="AF1050" s="17"/>
      <c r="AG1050" s="17"/>
      <c r="AH1050" s="17"/>
      <c r="AI1050" s="17"/>
      <c r="AJ1050" s="12"/>
      <c r="AK1050" s="18"/>
      <c r="AO1050" s="16"/>
    </row>
    <row r="1051" spans="2:41" s="1" customFormat="1" x14ac:dyDescent="0.3">
      <c r="B1051" s="17"/>
      <c r="C1051" s="17"/>
      <c r="D1051" s="17"/>
      <c r="E1051" s="17"/>
      <c r="F1051" s="17"/>
      <c r="G1051" s="17"/>
      <c r="H1051" s="17"/>
      <c r="I1051" s="17"/>
      <c r="J1051" s="17"/>
      <c r="K1051" s="17"/>
      <c r="L1051" s="17"/>
      <c r="M1051" s="17"/>
      <c r="N1051" s="17"/>
      <c r="O1051" s="17"/>
      <c r="P1051" s="17"/>
      <c r="Q1051" s="17"/>
      <c r="R1051" s="17"/>
      <c r="S1051" s="17"/>
      <c r="T1051" s="17"/>
      <c r="U1051" s="17"/>
      <c r="V1051" s="17"/>
      <c r="W1051" s="17"/>
      <c r="X1051" s="17"/>
      <c r="Y1051" s="17"/>
      <c r="Z1051" s="17"/>
      <c r="AA1051" s="17"/>
      <c r="AB1051" s="17"/>
      <c r="AC1051" s="17"/>
      <c r="AD1051" s="17"/>
      <c r="AE1051" s="17"/>
      <c r="AF1051" s="17"/>
      <c r="AG1051" s="17"/>
      <c r="AH1051" s="17"/>
      <c r="AI1051" s="17"/>
      <c r="AJ1051" s="12"/>
      <c r="AK1051" s="18"/>
      <c r="AO1051" s="16"/>
    </row>
    <row r="1052" spans="2:41" s="1" customFormat="1" x14ac:dyDescent="0.3">
      <c r="B1052" s="17"/>
      <c r="C1052" s="17"/>
      <c r="D1052" s="17"/>
      <c r="E1052" s="17"/>
      <c r="F1052" s="17"/>
      <c r="G1052" s="17"/>
      <c r="H1052" s="17"/>
      <c r="I1052" s="17"/>
      <c r="J1052" s="17"/>
      <c r="K1052" s="17"/>
      <c r="L1052" s="17"/>
      <c r="M1052" s="17"/>
      <c r="N1052" s="17"/>
      <c r="O1052" s="17"/>
      <c r="P1052" s="17"/>
      <c r="Q1052" s="17"/>
      <c r="R1052" s="17"/>
      <c r="S1052" s="17"/>
      <c r="T1052" s="17"/>
      <c r="U1052" s="17"/>
      <c r="V1052" s="17"/>
      <c r="W1052" s="17"/>
      <c r="X1052" s="17"/>
      <c r="Y1052" s="17"/>
      <c r="Z1052" s="17"/>
      <c r="AA1052" s="17"/>
      <c r="AB1052" s="17"/>
      <c r="AC1052" s="17"/>
      <c r="AD1052" s="17"/>
      <c r="AE1052" s="17"/>
      <c r="AF1052" s="17"/>
      <c r="AG1052" s="17"/>
      <c r="AH1052" s="17"/>
      <c r="AI1052" s="17"/>
      <c r="AJ1052" s="12"/>
      <c r="AK1052" s="18"/>
      <c r="AO1052" s="16"/>
    </row>
    <row r="1053" spans="2:41" s="1" customFormat="1" x14ac:dyDescent="0.3">
      <c r="B1053" s="17"/>
      <c r="C1053" s="17"/>
      <c r="D1053" s="17"/>
      <c r="E1053" s="17"/>
      <c r="F1053" s="17"/>
      <c r="G1053" s="17"/>
      <c r="H1053" s="17"/>
      <c r="I1053" s="17"/>
      <c r="J1053" s="17"/>
      <c r="K1053" s="17"/>
      <c r="L1053" s="17"/>
      <c r="M1053" s="17"/>
      <c r="N1053" s="17"/>
      <c r="O1053" s="17"/>
      <c r="P1053" s="17"/>
      <c r="Q1053" s="17"/>
      <c r="R1053" s="17"/>
      <c r="S1053" s="17"/>
      <c r="T1053" s="17"/>
      <c r="U1053" s="17"/>
      <c r="V1053" s="17"/>
      <c r="W1053" s="17"/>
      <c r="X1053" s="17"/>
      <c r="Y1053" s="17"/>
      <c r="Z1053" s="17"/>
      <c r="AA1053" s="17"/>
      <c r="AB1053" s="17"/>
      <c r="AC1053" s="17"/>
      <c r="AD1053" s="17"/>
      <c r="AE1053" s="17"/>
      <c r="AF1053" s="17"/>
      <c r="AG1053" s="17"/>
      <c r="AH1053" s="17"/>
      <c r="AI1053" s="17"/>
      <c r="AJ1053" s="12"/>
      <c r="AK1053" s="18"/>
      <c r="AO1053" s="16"/>
    </row>
    <row r="1054" spans="2:41" s="1" customFormat="1" x14ac:dyDescent="0.3">
      <c r="B1054" s="17"/>
      <c r="C1054" s="17"/>
      <c r="D1054" s="17"/>
      <c r="E1054" s="17"/>
      <c r="F1054" s="17"/>
      <c r="G1054" s="17"/>
      <c r="H1054" s="17"/>
      <c r="I1054" s="17"/>
      <c r="J1054" s="17"/>
      <c r="K1054" s="17"/>
      <c r="L1054" s="17"/>
      <c r="M1054" s="17"/>
      <c r="N1054" s="17"/>
      <c r="O1054" s="17"/>
      <c r="P1054" s="17"/>
      <c r="Q1054" s="17"/>
      <c r="R1054" s="17"/>
      <c r="S1054" s="17"/>
      <c r="T1054" s="17"/>
      <c r="U1054" s="17"/>
      <c r="V1054" s="17"/>
      <c r="W1054" s="17"/>
      <c r="X1054" s="17"/>
      <c r="Y1054" s="17"/>
      <c r="Z1054" s="17"/>
      <c r="AA1054" s="17"/>
      <c r="AB1054" s="17"/>
      <c r="AC1054" s="17"/>
      <c r="AD1054" s="17"/>
      <c r="AE1054" s="17"/>
      <c r="AF1054" s="17"/>
      <c r="AG1054" s="17"/>
      <c r="AH1054" s="17"/>
      <c r="AI1054" s="17"/>
      <c r="AJ1054" s="12"/>
      <c r="AK1054" s="18"/>
      <c r="AO1054" s="16"/>
    </row>
    <row r="1055" spans="2:41" s="1" customFormat="1" x14ac:dyDescent="0.3">
      <c r="B1055" s="17"/>
      <c r="C1055" s="17"/>
      <c r="D1055" s="17"/>
      <c r="E1055" s="17"/>
      <c r="F1055" s="17"/>
      <c r="G1055" s="17"/>
      <c r="H1055" s="17"/>
      <c r="I1055" s="17"/>
      <c r="J1055" s="17"/>
      <c r="K1055" s="17"/>
      <c r="L1055" s="17"/>
      <c r="M1055" s="17"/>
      <c r="N1055" s="17"/>
      <c r="O1055" s="17"/>
      <c r="P1055" s="17"/>
      <c r="Q1055" s="17"/>
      <c r="R1055" s="17"/>
      <c r="S1055" s="17"/>
      <c r="T1055" s="17"/>
      <c r="U1055" s="17"/>
      <c r="V1055" s="17"/>
      <c r="W1055" s="17"/>
      <c r="X1055" s="17"/>
      <c r="Y1055" s="17"/>
      <c r="Z1055" s="17"/>
      <c r="AA1055" s="17"/>
      <c r="AB1055" s="17"/>
      <c r="AC1055" s="17"/>
      <c r="AD1055" s="17"/>
      <c r="AE1055" s="17"/>
      <c r="AF1055" s="17"/>
      <c r="AG1055" s="17"/>
      <c r="AH1055" s="17"/>
      <c r="AI1055" s="17"/>
      <c r="AJ1055" s="12"/>
      <c r="AK1055" s="18"/>
      <c r="AO1055" s="16"/>
    </row>
    <row r="1056" spans="2:41" s="1" customFormat="1" x14ac:dyDescent="0.3">
      <c r="B1056" s="17"/>
      <c r="C1056" s="17"/>
      <c r="D1056" s="17"/>
      <c r="E1056" s="17"/>
      <c r="F1056" s="17"/>
      <c r="G1056" s="17"/>
      <c r="H1056" s="17"/>
      <c r="I1056" s="17"/>
      <c r="J1056" s="17"/>
      <c r="K1056" s="17"/>
      <c r="L1056" s="17"/>
      <c r="M1056" s="17"/>
      <c r="N1056" s="17"/>
      <c r="O1056" s="17"/>
      <c r="P1056" s="17"/>
      <c r="Q1056" s="17"/>
      <c r="R1056" s="17"/>
      <c r="S1056" s="17"/>
      <c r="T1056" s="17"/>
      <c r="U1056" s="17"/>
      <c r="V1056" s="17"/>
      <c r="W1056" s="17"/>
      <c r="X1056" s="17"/>
      <c r="Y1056" s="17"/>
      <c r="Z1056" s="17"/>
      <c r="AA1056" s="17"/>
      <c r="AB1056" s="17"/>
      <c r="AC1056" s="17"/>
      <c r="AD1056" s="17"/>
      <c r="AE1056" s="17"/>
      <c r="AF1056" s="17"/>
      <c r="AG1056" s="17"/>
      <c r="AH1056" s="17"/>
      <c r="AI1056" s="17"/>
      <c r="AJ1056" s="12"/>
      <c r="AK1056" s="18"/>
      <c r="AO1056" s="16"/>
    </row>
    <row r="1057" spans="2:41" s="1" customFormat="1" x14ac:dyDescent="0.3">
      <c r="B1057" s="17"/>
      <c r="C1057" s="17"/>
      <c r="D1057" s="17"/>
      <c r="E1057" s="17"/>
      <c r="F1057" s="17"/>
      <c r="G1057" s="17"/>
      <c r="H1057" s="17"/>
      <c r="I1057" s="17"/>
      <c r="J1057" s="17"/>
      <c r="K1057" s="17"/>
      <c r="L1057" s="17"/>
      <c r="M1057" s="17"/>
      <c r="N1057" s="17"/>
      <c r="O1057" s="17"/>
      <c r="P1057" s="17"/>
      <c r="Q1057" s="17"/>
      <c r="R1057" s="17"/>
      <c r="S1057" s="17"/>
      <c r="T1057" s="17"/>
      <c r="U1057" s="17"/>
      <c r="V1057" s="17"/>
      <c r="W1057" s="17"/>
      <c r="X1057" s="17"/>
      <c r="Y1057" s="17"/>
      <c r="Z1057" s="17"/>
      <c r="AA1057" s="17"/>
      <c r="AB1057" s="17"/>
      <c r="AC1057" s="17"/>
      <c r="AD1057" s="17"/>
      <c r="AE1057" s="17"/>
      <c r="AF1057" s="17"/>
      <c r="AG1057" s="17"/>
      <c r="AH1057" s="17"/>
      <c r="AI1057" s="17"/>
      <c r="AJ1057" s="12"/>
      <c r="AK1057" s="18"/>
      <c r="AO1057" s="16"/>
    </row>
    <row r="1058" spans="2:41" s="1" customFormat="1" x14ac:dyDescent="0.3">
      <c r="B1058" s="17"/>
      <c r="C1058" s="17"/>
      <c r="D1058" s="17"/>
      <c r="E1058" s="17"/>
      <c r="F1058" s="17"/>
      <c r="G1058" s="17"/>
      <c r="H1058" s="17"/>
      <c r="I1058" s="17"/>
      <c r="J1058" s="17"/>
      <c r="K1058" s="17"/>
      <c r="L1058" s="17"/>
      <c r="M1058" s="17"/>
      <c r="N1058" s="17"/>
      <c r="O1058" s="17"/>
      <c r="P1058" s="17"/>
      <c r="Q1058" s="17"/>
      <c r="R1058" s="17"/>
      <c r="S1058" s="17"/>
      <c r="T1058" s="17"/>
      <c r="U1058" s="17"/>
      <c r="V1058" s="17"/>
      <c r="W1058" s="17"/>
      <c r="X1058" s="17"/>
      <c r="Y1058" s="17"/>
      <c r="Z1058" s="17"/>
      <c r="AA1058" s="17"/>
      <c r="AB1058" s="17"/>
      <c r="AC1058" s="17"/>
      <c r="AD1058" s="17"/>
      <c r="AE1058" s="17"/>
      <c r="AF1058" s="17"/>
      <c r="AG1058" s="17"/>
      <c r="AH1058" s="17"/>
      <c r="AI1058" s="17"/>
      <c r="AJ1058" s="12"/>
      <c r="AK1058" s="18"/>
      <c r="AO1058" s="16"/>
    </row>
    <row r="1059" spans="2:41" s="1" customFormat="1" x14ac:dyDescent="0.3">
      <c r="B1059" s="17"/>
      <c r="C1059" s="17"/>
      <c r="D1059" s="17"/>
      <c r="E1059" s="17"/>
      <c r="F1059" s="17"/>
      <c r="G1059" s="17"/>
      <c r="H1059" s="17"/>
      <c r="I1059" s="17"/>
      <c r="J1059" s="17"/>
      <c r="K1059" s="17"/>
      <c r="L1059" s="17"/>
      <c r="M1059" s="17"/>
      <c r="N1059" s="17"/>
      <c r="O1059" s="17"/>
      <c r="P1059" s="17"/>
      <c r="Q1059" s="17"/>
      <c r="R1059" s="17"/>
      <c r="S1059" s="17"/>
      <c r="T1059" s="17"/>
      <c r="U1059" s="17"/>
      <c r="V1059" s="17"/>
      <c r="W1059" s="17"/>
      <c r="X1059" s="17"/>
      <c r="Y1059" s="17"/>
      <c r="Z1059" s="17"/>
      <c r="AA1059" s="17"/>
      <c r="AB1059" s="17"/>
      <c r="AC1059" s="17"/>
      <c r="AD1059" s="17"/>
      <c r="AE1059" s="17"/>
      <c r="AF1059" s="17"/>
      <c r="AG1059" s="17"/>
      <c r="AH1059" s="17"/>
      <c r="AI1059" s="17"/>
      <c r="AJ1059" s="12"/>
      <c r="AK1059" s="18"/>
      <c r="AO1059" s="16"/>
    </row>
    <row r="1060" spans="2:41" s="1" customFormat="1" x14ac:dyDescent="0.3">
      <c r="B1060" s="17"/>
      <c r="C1060" s="17"/>
      <c r="D1060" s="17"/>
      <c r="E1060" s="17"/>
      <c r="F1060" s="17"/>
      <c r="G1060" s="17"/>
      <c r="H1060" s="17"/>
      <c r="I1060" s="17"/>
      <c r="J1060" s="17"/>
      <c r="K1060" s="17"/>
      <c r="L1060" s="17"/>
      <c r="M1060" s="17"/>
      <c r="N1060" s="17"/>
      <c r="O1060" s="17"/>
      <c r="P1060" s="17"/>
      <c r="Q1060" s="17"/>
      <c r="R1060" s="17"/>
      <c r="S1060" s="17"/>
      <c r="T1060" s="17"/>
      <c r="U1060" s="17"/>
      <c r="V1060" s="17"/>
      <c r="W1060" s="17"/>
      <c r="X1060" s="17"/>
      <c r="Y1060" s="17"/>
      <c r="Z1060" s="17"/>
      <c r="AA1060" s="17"/>
      <c r="AB1060" s="17"/>
      <c r="AC1060" s="17"/>
      <c r="AD1060" s="17"/>
      <c r="AE1060" s="17"/>
      <c r="AF1060" s="17"/>
      <c r="AG1060" s="17"/>
      <c r="AH1060" s="17"/>
      <c r="AI1060" s="17"/>
      <c r="AJ1060" s="12"/>
      <c r="AK1060" s="18"/>
      <c r="AO1060" s="16"/>
    </row>
    <row r="1061" spans="2:41" s="1" customFormat="1" x14ac:dyDescent="0.3">
      <c r="B1061" s="17"/>
      <c r="C1061" s="17"/>
      <c r="D1061" s="17"/>
      <c r="E1061" s="17"/>
      <c r="F1061" s="17"/>
      <c r="G1061" s="17"/>
      <c r="H1061" s="17"/>
      <c r="I1061" s="17"/>
      <c r="J1061" s="17"/>
      <c r="K1061" s="17"/>
      <c r="L1061" s="17"/>
      <c r="M1061" s="17"/>
      <c r="N1061" s="17"/>
      <c r="O1061" s="17"/>
      <c r="P1061" s="17"/>
      <c r="Q1061" s="17"/>
      <c r="R1061" s="17"/>
      <c r="S1061" s="17"/>
      <c r="T1061" s="17"/>
      <c r="U1061" s="17"/>
      <c r="V1061" s="17"/>
      <c r="W1061" s="17"/>
      <c r="X1061" s="17"/>
      <c r="Y1061" s="17"/>
      <c r="Z1061" s="17"/>
      <c r="AA1061" s="17"/>
      <c r="AB1061" s="17"/>
      <c r="AC1061" s="17"/>
      <c r="AD1061" s="17"/>
      <c r="AE1061" s="17"/>
      <c r="AF1061" s="17"/>
      <c r="AG1061" s="17"/>
      <c r="AH1061" s="17"/>
      <c r="AI1061" s="17"/>
      <c r="AJ1061" s="12"/>
      <c r="AK1061" s="18"/>
      <c r="AO1061" s="16"/>
    </row>
    <row r="1062" spans="2:41" s="1" customFormat="1" x14ac:dyDescent="0.3">
      <c r="B1062" s="17"/>
      <c r="C1062" s="17"/>
      <c r="D1062" s="17"/>
      <c r="E1062" s="17"/>
      <c r="F1062" s="17"/>
      <c r="G1062" s="17"/>
      <c r="H1062" s="17"/>
      <c r="I1062" s="17"/>
      <c r="J1062" s="17"/>
      <c r="K1062" s="17"/>
      <c r="L1062" s="17"/>
      <c r="M1062" s="17"/>
      <c r="N1062" s="17"/>
      <c r="O1062" s="17"/>
      <c r="P1062" s="17"/>
      <c r="Q1062" s="17"/>
      <c r="R1062" s="17"/>
      <c r="S1062" s="17"/>
      <c r="T1062" s="17"/>
      <c r="U1062" s="17"/>
      <c r="V1062" s="17"/>
      <c r="W1062" s="17"/>
      <c r="X1062" s="17"/>
      <c r="Y1062" s="17"/>
      <c r="Z1062" s="17"/>
      <c r="AA1062" s="17"/>
      <c r="AB1062" s="17"/>
      <c r="AC1062" s="17"/>
      <c r="AD1062" s="17"/>
      <c r="AE1062" s="17"/>
      <c r="AF1062" s="17"/>
      <c r="AG1062" s="17"/>
      <c r="AH1062" s="17"/>
      <c r="AI1062" s="17"/>
      <c r="AJ1062" s="12"/>
      <c r="AK1062" s="18"/>
      <c r="AO1062" s="16"/>
    </row>
    <row r="1063" spans="2:41" s="1" customFormat="1" x14ac:dyDescent="0.3">
      <c r="B1063" s="17"/>
      <c r="C1063" s="17"/>
      <c r="D1063" s="17"/>
      <c r="E1063" s="17"/>
      <c r="F1063" s="17"/>
      <c r="G1063" s="17"/>
      <c r="H1063" s="17"/>
      <c r="I1063" s="17"/>
      <c r="J1063" s="17"/>
      <c r="K1063" s="17"/>
      <c r="L1063" s="17"/>
      <c r="M1063" s="17"/>
      <c r="N1063" s="17"/>
      <c r="O1063" s="17"/>
      <c r="P1063" s="17"/>
      <c r="Q1063" s="17"/>
      <c r="R1063" s="17"/>
      <c r="S1063" s="17"/>
      <c r="T1063" s="17"/>
      <c r="U1063" s="17"/>
      <c r="V1063" s="17"/>
      <c r="W1063" s="17"/>
      <c r="X1063" s="17"/>
      <c r="Y1063" s="17"/>
      <c r="Z1063" s="17"/>
      <c r="AA1063" s="17"/>
      <c r="AB1063" s="17"/>
      <c r="AC1063" s="17"/>
      <c r="AD1063" s="17"/>
      <c r="AE1063" s="17"/>
      <c r="AF1063" s="17"/>
      <c r="AG1063" s="17"/>
      <c r="AH1063" s="17"/>
      <c r="AI1063" s="17"/>
      <c r="AJ1063" s="12"/>
      <c r="AK1063" s="18"/>
      <c r="AO1063" s="16"/>
    </row>
    <row r="1064" spans="2:41" s="1" customFormat="1" x14ac:dyDescent="0.3">
      <c r="B1064" s="17"/>
      <c r="C1064" s="17"/>
      <c r="D1064" s="17"/>
      <c r="E1064" s="17"/>
      <c r="F1064" s="17"/>
      <c r="G1064" s="17"/>
      <c r="H1064" s="17"/>
      <c r="I1064" s="17"/>
      <c r="J1064" s="17"/>
      <c r="K1064" s="17"/>
      <c r="L1064" s="17"/>
      <c r="M1064" s="17"/>
      <c r="N1064" s="17"/>
      <c r="O1064" s="17"/>
      <c r="P1064" s="17"/>
      <c r="Q1064" s="17"/>
      <c r="R1064" s="17"/>
      <c r="S1064" s="17"/>
      <c r="T1064" s="17"/>
      <c r="U1064" s="17"/>
      <c r="V1064" s="17"/>
      <c r="W1064" s="17"/>
      <c r="X1064" s="17"/>
      <c r="Y1064" s="17"/>
      <c r="Z1064" s="17"/>
      <c r="AA1064" s="17"/>
      <c r="AB1064" s="17"/>
      <c r="AC1064" s="17"/>
      <c r="AD1064" s="17"/>
      <c r="AE1064" s="17"/>
      <c r="AF1064" s="17"/>
      <c r="AG1064" s="17"/>
      <c r="AH1064" s="17"/>
      <c r="AI1064" s="17"/>
      <c r="AJ1064" s="12"/>
      <c r="AK1064" s="18"/>
      <c r="AO1064" s="16"/>
    </row>
    <row r="1065" spans="2:41" s="1" customFormat="1" x14ac:dyDescent="0.3">
      <c r="B1065" s="17"/>
      <c r="C1065" s="17"/>
      <c r="D1065" s="17"/>
      <c r="E1065" s="17"/>
      <c r="F1065" s="17"/>
      <c r="G1065" s="17"/>
      <c r="H1065" s="17"/>
      <c r="I1065" s="17"/>
      <c r="J1065" s="17"/>
      <c r="K1065" s="17"/>
      <c r="L1065" s="17"/>
      <c r="M1065" s="17"/>
      <c r="N1065" s="17"/>
      <c r="O1065" s="17"/>
      <c r="P1065" s="17"/>
      <c r="Q1065" s="17"/>
      <c r="R1065" s="17"/>
      <c r="S1065" s="17"/>
      <c r="T1065" s="17"/>
      <c r="U1065" s="17"/>
      <c r="V1065" s="17"/>
      <c r="W1065" s="17"/>
      <c r="X1065" s="17"/>
      <c r="Y1065" s="17"/>
      <c r="Z1065" s="17"/>
      <c r="AA1065" s="17"/>
      <c r="AB1065" s="17"/>
      <c r="AC1065" s="17"/>
      <c r="AD1065" s="17"/>
      <c r="AE1065" s="17"/>
      <c r="AF1065" s="17"/>
      <c r="AG1065" s="17"/>
      <c r="AH1065" s="17"/>
      <c r="AI1065" s="17"/>
      <c r="AJ1065" s="12"/>
      <c r="AK1065" s="18"/>
      <c r="AO1065" s="16"/>
    </row>
    <row r="1066" spans="2:41" s="1" customFormat="1" x14ac:dyDescent="0.3">
      <c r="B1066" s="17"/>
      <c r="C1066" s="17"/>
      <c r="D1066" s="17"/>
      <c r="E1066" s="17"/>
      <c r="F1066" s="17"/>
      <c r="G1066" s="17"/>
      <c r="H1066" s="17"/>
      <c r="I1066" s="17"/>
      <c r="J1066" s="17"/>
      <c r="K1066" s="17"/>
      <c r="L1066" s="17"/>
      <c r="M1066" s="17"/>
      <c r="N1066" s="17"/>
      <c r="O1066" s="17"/>
      <c r="P1066" s="17"/>
      <c r="Q1066" s="17"/>
      <c r="R1066" s="17"/>
      <c r="S1066" s="17"/>
      <c r="T1066" s="17"/>
      <c r="U1066" s="17"/>
      <c r="V1066" s="17"/>
      <c r="W1066" s="17"/>
      <c r="X1066" s="17"/>
      <c r="Y1066" s="17"/>
      <c r="Z1066" s="17"/>
      <c r="AA1066" s="17"/>
      <c r="AB1066" s="17"/>
      <c r="AC1066" s="17"/>
      <c r="AD1066" s="17"/>
      <c r="AE1066" s="17"/>
      <c r="AF1066" s="17"/>
      <c r="AG1066" s="17"/>
      <c r="AH1066" s="17"/>
      <c r="AI1066" s="17"/>
      <c r="AJ1066" s="12"/>
      <c r="AK1066" s="18"/>
      <c r="AO1066" s="16"/>
    </row>
    <row r="1067" spans="2:41" s="1" customFormat="1" x14ac:dyDescent="0.3">
      <c r="B1067" s="17"/>
      <c r="C1067" s="17"/>
      <c r="D1067" s="17"/>
      <c r="E1067" s="17"/>
      <c r="F1067" s="17"/>
      <c r="G1067" s="17"/>
      <c r="H1067" s="17"/>
      <c r="I1067" s="17"/>
      <c r="J1067" s="17"/>
      <c r="K1067" s="17"/>
      <c r="L1067" s="17"/>
      <c r="M1067" s="17"/>
      <c r="N1067" s="17"/>
      <c r="O1067" s="17"/>
      <c r="P1067" s="17"/>
      <c r="Q1067" s="17"/>
      <c r="R1067" s="17"/>
      <c r="S1067" s="17"/>
      <c r="T1067" s="17"/>
      <c r="U1067" s="17"/>
      <c r="V1067" s="17"/>
      <c r="W1067" s="17"/>
      <c r="X1067" s="17"/>
      <c r="Y1067" s="17"/>
      <c r="Z1067" s="17"/>
      <c r="AA1067" s="17"/>
      <c r="AB1067" s="17"/>
      <c r="AC1067" s="17"/>
      <c r="AD1067" s="17"/>
      <c r="AE1067" s="17"/>
      <c r="AF1067" s="17"/>
      <c r="AG1067" s="17"/>
      <c r="AH1067" s="17"/>
      <c r="AI1067" s="17"/>
      <c r="AJ1067" s="12"/>
      <c r="AK1067" s="18"/>
      <c r="AO1067" s="16"/>
    </row>
    <row r="1068" spans="2:41" s="1" customFormat="1" x14ac:dyDescent="0.3">
      <c r="B1068" s="17"/>
      <c r="C1068" s="17"/>
      <c r="D1068" s="17"/>
      <c r="E1068" s="17"/>
      <c r="F1068" s="17"/>
      <c r="G1068" s="17"/>
      <c r="H1068" s="17"/>
      <c r="I1068" s="17"/>
      <c r="J1068" s="17"/>
      <c r="K1068" s="17"/>
      <c r="L1068" s="17"/>
      <c r="M1068" s="17"/>
      <c r="N1068" s="17"/>
      <c r="O1068" s="17"/>
      <c r="P1068" s="17"/>
      <c r="Q1068" s="17"/>
      <c r="R1068" s="17"/>
      <c r="S1068" s="17"/>
      <c r="T1068" s="17"/>
      <c r="U1068" s="17"/>
      <c r="V1068" s="17"/>
      <c r="W1068" s="17"/>
      <c r="X1068" s="17"/>
      <c r="Y1068" s="17"/>
      <c r="Z1068" s="17"/>
      <c r="AA1068" s="17"/>
      <c r="AB1068" s="17"/>
      <c r="AC1068" s="17"/>
      <c r="AD1068" s="17"/>
      <c r="AE1068" s="17"/>
      <c r="AF1068" s="17"/>
      <c r="AG1068" s="17"/>
      <c r="AH1068" s="17"/>
      <c r="AI1068" s="17"/>
      <c r="AJ1068" s="12"/>
      <c r="AK1068" s="18"/>
      <c r="AO1068" s="16"/>
    </row>
    <row r="1069" spans="2:41" s="1" customFormat="1" x14ac:dyDescent="0.3">
      <c r="B1069" s="17"/>
      <c r="C1069" s="17"/>
      <c r="D1069" s="17"/>
      <c r="E1069" s="17"/>
      <c r="F1069" s="17"/>
      <c r="G1069" s="17"/>
      <c r="H1069" s="17"/>
      <c r="I1069" s="17"/>
      <c r="J1069" s="17"/>
      <c r="K1069" s="17"/>
      <c r="L1069" s="17"/>
      <c r="M1069" s="17"/>
      <c r="N1069" s="17"/>
      <c r="O1069" s="17"/>
      <c r="P1069" s="17"/>
      <c r="Q1069" s="17"/>
      <c r="R1069" s="17"/>
      <c r="S1069" s="17"/>
      <c r="T1069" s="17"/>
      <c r="U1069" s="17"/>
      <c r="V1069" s="17"/>
      <c r="W1069" s="17"/>
      <c r="X1069" s="17"/>
      <c r="Y1069" s="17"/>
      <c r="Z1069" s="17"/>
      <c r="AA1069" s="17"/>
      <c r="AB1069" s="17"/>
      <c r="AC1069" s="17"/>
      <c r="AD1069" s="17"/>
      <c r="AE1069" s="17"/>
      <c r="AF1069" s="17"/>
      <c r="AG1069" s="17"/>
      <c r="AH1069" s="17"/>
      <c r="AI1069" s="17"/>
      <c r="AJ1069" s="12"/>
      <c r="AK1069" s="18"/>
      <c r="AO1069" s="16"/>
    </row>
    <row r="1070" spans="2:41" s="1" customFormat="1" x14ac:dyDescent="0.3">
      <c r="B1070" s="17"/>
      <c r="C1070" s="17"/>
      <c r="D1070" s="17"/>
      <c r="E1070" s="17"/>
      <c r="F1070" s="17"/>
      <c r="G1070" s="17"/>
      <c r="H1070" s="17"/>
      <c r="I1070" s="17"/>
      <c r="J1070" s="17"/>
      <c r="K1070" s="17"/>
      <c r="L1070" s="17"/>
      <c r="M1070" s="17"/>
      <c r="N1070" s="17"/>
      <c r="O1070" s="17"/>
      <c r="P1070" s="17"/>
      <c r="Q1070" s="17"/>
      <c r="R1070" s="17"/>
      <c r="S1070" s="17"/>
      <c r="T1070" s="17"/>
      <c r="U1070" s="17"/>
      <c r="V1070" s="17"/>
      <c r="W1070" s="17"/>
      <c r="X1070" s="17"/>
      <c r="Y1070" s="17"/>
      <c r="Z1070" s="17"/>
      <c r="AA1070" s="17"/>
      <c r="AB1070" s="17"/>
      <c r="AC1070" s="17"/>
      <c r="AD1070" s="17"/>
      <c r="AE1070" s="17"/>
      <c r="AF1070" s="17"/>
      <c r="AG1070" s="17"/>
      <c r="AH1070" s="17"/>
      <c r="AI1070" s="17"/>
      <c r="AJ1070" s="12"/>
      <c r="AK1070" s="18"/>
      <c r="AO1070" s="16"/>
    </row>
    <row r="1071" spans="2:41" s="1" customFormat="1" x14ac:dyDescent="0.3">
      <c r="B1071" s="17"/>
      <c r="C1071" s="17"/>
      <c r="D1071" s="17"/>
      <c r="E1071" s="17"/>
      <c r="F1071" s="17"/>
      <c r="G1071" s="17"/>
      <c r="H1071" s="17"/>
      <c r="I1071" s="17"/>
      <c r="J1071" s="17"/>
      <c r="K1071" s="17"/>
      <c r="L1071" s="17"/>
      <c r="M1071" s="17"/>
      <c r="N1071" s="17"/>
      <c r="O1071" s="17"/>
      <c r="P1071" s="17"/>
      <c r="Q1071" s="17"/>
      <c r="R1071" s="17"/>
      <c r="S1071" s="17"/>
      <c r="T1071" s="17"/>
      <c r="U1071" s="17"/>
      <c r="V1071" s="17"/>
      <c r="W1071" s="17"/>
      <c r="X1071" s="17"/>
      <c r="Y1071" s="17"/>
      <c r="Z1071" s="17"/>
      <c r="AA1071" s="17"/>
      <c r="AB1071" s="17"/>
      <c r="AC1071" s="17"/>
      <c r="AD1071" s="17"/>
      <c r="AE1071" s="17"/>
      <c r="AF1071" s="17"/>
      <c r="AG1071" s="17"/>
      <c r="AH1071" s="17"/>
      <c r="AI1071" s="17"/>
      <c r="AJ1071" s="12"/>
      <c r="AK1071" s="18"/>
      <c r="AO1071" s="16"/>
    </row>
    <row r="1072" spans="2:41" s="1" customFormat="1" x14ac:dyDescent="0.3">
      <c r="B1072" s="17"/>
      <c r="C1072" s="17"/>
      <c r="D1072" s="17"/>
      <c r="E1072" s="17"/>
      <c r="F1072" s="17"/>
      <c r="G1072" s="17"/>
      <c r="H1072" s="17"/>
      <c r="I1072" s="17"/>
      <c r="J1072" s="17"/>
      <c r="K1072" s="17"/>
      <c r="L1072" s="17"/>
      <c r="M1072" s="17"/>
      <c r="N1072" s="17"/>
      <c r="O1072" s="17"/>
      <c r="P1072" s="17"/>
      <c r="Q1072" s="17"/>
      <c r="R1072" s="17"/>
      <c r="S1072" s="17"/>
      <c r="T1072" s="17"/>
      <c r="U1072" s="17"/>
      <c r="V1072" s="17"/>
      <c r="W1072" s="17"/>
      <c r="X1072" s="17"/>
      <c r="Y1072" s="17"/>
      <c r="Z1072" s="17"/>
      <c r="AA1072" s="17"/>
      <c r="AB1072" s="17"/>
      <c r="AC1072" s="17"/>
      <c r="AD1072" s="17"/>
      <c r="AE1072" s="17"/>
      <c r="AF1072" s="17"/>
      <c r="AG1072" s="17"/>
      <c r="AH1072" s="17"/>
      <c r="AI1072" s="17"/>
      <c r="AJ1072" s="12"/>
      <c r="AK1072" s="18"/>
      <c r="AO1072" s="16"/>
    </row>
    <row r="1073" spans="2:41" s="1" customFormat="1" x14ac:dyDescent="0.3">
      <c r="B1073" s="17"/>
      <c r="C1073" s="17"/>
      <c r="D1073" s="17"/>
      <c r="E1073" s="17"/>
      <c r="F1073" s="17"/>
      <c r="G1073" s="17"/>
      <c r="H1073" s="17"/>
      <c r="I1073" s="17"/>
      <c r="J1073" s="17"/>
      <c r="K1073" s="17"/>
      <c r="L1073" s="17"/>
      <c r="M1073" s="17"/>
      <c r="N1073" s="17"/>
      <c r="O1073" s="17"/>
      <c r="P1073" s="17"/>
      <c r="Q1073" s="17"/>
      <c r="R1073" s="17"/>
      <c r="S1073" s="17"/>
      <c r="T1073" s="17"/>
      <c r="U1073" s="17"/>
      <c r="V1073" s="17"/>
      <c r="W1073" s="17"/>
      <c r="X1073" s="17"/>
      <c r="Y1073" s="17"/>
      <c r="Z1073" s="17"/>
      <c r="AA1073" s="17"/>
      <c r="AB1073" s="17"/>
      <c r="AC1073" s="17"/>
      <c r="AD1073" s="17"/>
      <c r="AE1073" s="17"/>
      <c r="AF1073" s="17"/>
      <c r="AG1073" s="17"/>
      <c r="AH1073" s="17"/>
      <c r="AI1073" s="17"/>
      <c r="AJ1073" s="12"/>
      <c r="AK1073" s="18"/>
      <c r="AO1073" s="16"/>
    </row>
    <row r="1074" spans="2:41" s="1" customFormat="1" x14ac:dyDescent="0.3">
      <c r="B1074" s="17"/>
      <c r="C1074" s="17"/>
      <c r="D1074" s="17"/>
      <c r="E1074" s="17"/>
      <c r="F1074" s="17"/>
      <c r="G1074" s="17"/>
      <c r="H1074" s="17"/>
      <c r="I1074" s="17"/>
      <c r="J1074" s="17"/>
      <c r="K1074" s="17"/>
      <c r="L1074" s="17"/>
      <c r="M1074" s="17"/>
      <c r="N1074" s="17"/>
      <c r="O1074" s="17"/>
      <c r="P1074" s="17"/>
      <c r="Q1074" s="17"/>
      <c r="R1074" s="17"/>
      <c r="S1074" s="17"/>
      <c r="T1074" s="17"/>
      <c r="U1074" s="17"/>
      <c r="V1074" s="17"/>
      <c r="W1074" s="17"/>
      <c r="X1074" s="17"/>
      <c r="Y1074" s="17"/>
      <c r="Z1074" s="17"/>
      <c r="AA1074" s="17"/>
      <c r="AB1074" s="17"/>
      <c r="AC1074" s="17"/>
      <c r="AD1074" s="17"/>
      <c r="AE1074" s="17"/>
      <c r="AF1074" s="17"/>
      <c r="AG1074" s="17"/>
      <c r="AH1074" s="17"/>
      <c r="AI1074" s="17"/>
      <c r="AJ1074" s="12"/>
      <c r="AK1074" s="18"/>
      <c r="AO1074" s="16"/>
    </row>
    <row r="1075" spans="2:41" s="1" customFormat="1" x14ac:dyDescent="0.3">
      <c r="B1075" s="17"/>
      <c r="C1075" s="17"/>
      <c r="D1075" s="17"/>
      <c r="E1075" s="17"/>
      <c r="F1075" s="17"/>
      <c r="G1075" s="17"/>
      <c r="H1075" s="17"/>
      <c r="I1075" s="17"/>
      <c r="J1075" s="17"/>
      <c r="K1075" s="17"/>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17"/>
      <c r="AH1075" s="17"/>
      <c r="AI1075" s="17"/>
      <c r="AJ1075" s="12"/>
      <c r="AK1075" s="18"/>
      <c r="AO1075" s="16"/>
    </row>
    <row r="1076" spans="2:41" s="1" customFormat="1" x14ac:dyDescent="0.3">
      <c r="B1076" s="17"/>
      <c r="C1076" s="17"/>
      <c r="D1076" s="17"/>
      <c r="E1076" s="17"/>
      <c r="F1076" s="17"/>
      <c r="G1076" s="17"/>
      <c r="H1076" s="17"/>
      <c r="I1076" s="17"/>
      <c r="J1076" s="17"/>
      <c r="K1076" s="17"/>
      <c r="L1076" s="17"/>
      <c r="M1076" s="17"/>
      <c r="N1076" s="17"/>
      <c r="O1076" s="17"/>
      <c r="P1076" s="17"/>
      <c r="Q1076" s="17"/>
      <c r="R1076" s="17"/>
      <c r="S1076" s="17"/>
      <c r="T1076" s="17"/>
      <c r="U1076" s="17"/>
      <c r="V1076" s="17"/>
      <c r="W1076" s="17"/>
      <c r="X1076" s="17"/>
      <c r="Y1076" s="17"/>
      <c r="Z1076" s="17"/>
      <c r="AA1076" s="17"/>
      <c r="AB1076" s="17"/>
      <c r="AC1076" s="17"/>
      <c r="AD1076" s="17"/>
      <c r="AE1076" s="17"/>
      <c r="AF1076" s="17"/>
      <c r="AG1076" s="17"/>
      <c r="AH1076" s="17"/>
      <c r="AI1076" s="17"/>
      <c r="AJ1076" s="12"/>
      <c r="AK1076" s="18"/>
      <c r="AO1076" s="16"/>
    </row>
    <row r="1077" spans="2:41" s="1" customFormat="1" x14ac:dyDescent="0.3">
      <c r="B1077" s="17"/>
      <c r="C1077" s="17"/>
      <c r="D1077" s="17"/>
      <c r="E1077" s="17"/>
      <c r="F1077" s="17"/>
      <c r="G1077" s="17"/>
      <c r="H1077" s="17"/>
      <c r="I1077" s="17"/>
      <c r="J1077" s="17"/>
      <c r="K1077" s="17"/>
      <c r="L1077" s="17"/>
      <c r="M1077" s="17"/>
      <c r="N1077" s="17"/>
      <c r="O1077" s="17"/>
      <c r="P1077" s="17"/>
      <c r="Q1077" s="17"/>
      <c r="R1077" s="17"/>
      <c r="S1077" s="17"/>
      <c r="T1077" s="17"/>
      <c r="U1077" s="17"/>
      <c r="V1077" s="17"/>
      <c r="W1077" s="17"/>
      <c r="X1077" s="17"/>
      <c r="Y1077" s="17"/>
      <c r="Z1077" s="17"/>
      <c r="AA1077" s="17"/>
      <c r="AB1077" s="17"/>
      <c r="AC1077" s="17"/>
      <c r="AD1077" s="17"/>
      <c r="AE1077" s="17"/>
      <c r="AF1077" s="17"/>
      <c r="AG1077" s="17"/>
      <c r="AH1077" s="17"/>
      <c r="AI1077" s="17"/>
      <c r="AJ1077" s="12"/>
      <c r="AK1077" s="18"/>
      <c r="AO1077" s="16"/>
    </row>
    <row r="1078" spans="2:41" s="1" customFormat="1" x14ac:dyDescent="0.3">
      <c r="B1078" s="17"/>
      <c r="C1078" s="17"/>
      <c r="D1078" s="17"/>
      <c r="E1078" s="17"/>
      <c r="F1078" s="17"/>
      <c r="G1078" s="17"/>
      <c r="H1078" s="17"/>
      <c r="I1078" s="17"/>
      <c r="J1078" s="17"/>
      <c r="K1078" s="17"/>
      <c r="L1078" s="17"/>
      <c r="M1078" s="17"/>
      <c r="N1078" s="17"/>
      <c r="O1078" s="17"/>
      <c r="P1078" s="17"/>
      <c r="Q1078" s="17"/>
      <c r="R1078" s="17"/>
      <c r="S1078" s="17"/>
      <c r="T1078" s="17"/>
      <c r="U1078" s="17"/>
      <c r="V1078" s="17"/>
      <c r="W1078" s="17"/>
      <c r="X1078" s="17"/>
      <c r="Y1078" s="17"/>
      <c r="Z1078" s="17"/>
      <c r="AA1078" s="17"/>
      <c r="AB1078" s="17"/>
      <c r="AC1078" s="17"/>
      <c r="AD1078" s="17"/>
      <c r="AE1078" s="17"/>
      <c r="AF1078" s="17"/>
      <c r="AG1078" s="17"/>
      <c r="AH1078" s="17"/>
      <c r="AI1078" s="17"/>
      <c r="AJ1078" s="12"/>
      <c r="AK1078" s="18"/>
      <c r="AO1078" s="16"/>
    </row>
    <row r="1079" spans="2:41" s="1" customFormat="1" x14ac:dyDescent="0.3">
      <c r="B1079" s="17"/>
      <c r="C1079" s="17"/>
      <c r="D1079" s="17"/>
      <c r="E1079" s="17"/>
      <c r="F1079" s="17"/>
      <c r="G1079" s="17"/>
      <c r="H1079" s="17"/>
      <c r="I1079" s="17"/>
      <c r="J1079" s="17"/>
      <c r="K1079" s="17"/>
      <c r="L1079" s="17"/>
      <c r="M1079" s="17"/>
      <c r="N1079" s="17"/>
      <c r="O1079" s="17"/>
      <c r="P1079" s="17"/>
      <c r="Q1079" s="17"/>
      <c r="R1079" s="17"/>
      <c r="S1079" s="17"/>
      <c r="T1079" s="17"/>
      <c r="U1079" s="17"/>
      <c r="V1079" s="17"/>
      <c r="W1079" s="17"/>
      <c r="X1079" s="17"/>
      <c r="Y1079" s="17"/>
      <c r="Z1079" s="17"/>
      <c r="AA1079" s="17"/>
      <c r="AB1079" s="17"/>
      <c r="AC1079" s="17"/>
      <c r="AD1079" s="17"/>
      <c r="AE1079" s="17"/>
      <c r="AF1079" s="17"/>
      <c r="AG1079" s="17"/>
      <c r="AH1079" s="17"/>
      <c r="AI1079" s="17"/>
      <c r="AJ1079" s="12"/>
      <c r="AK1079" s="18"/>
      <c r="AO1079" s="16"/>
    </row>
    <row r="1080" spans="2:41" s="1" customFormat="1" x14ac:dyDescent="0.3">
      <c r="B1080" s="17"/>
      <c r="C1080" s="17"/>
      <c r="D1080" s="17"/>
      <c r="E1080" s="17"/>
      <c r="F1080" s="17"/>
      <c r="G1080" s="17"/>
      <c r="H1080" s="17"/>
      <c r="I1080" s="17"/>
      <c r="J1080" s="17"/>
      <c r="K1080" s="17"/>
      <c r="L1080" s="17"/>
      <c r="M1080" s="17"/>
      <c r="N1080" s="17"/>
      <c r="O1080" s="17"/>
      <c r="P1080" s="17"/>
      <c r="Q1080" s="17"/>
      <c r="R1080" s="17"/>
      <c r="S1080" s="17"/>
      <c r="T1080" s="17"/>
      <c r="U1080" s="17"/>
      <c r="V1080" s="17"/>
      <c r="W1080" s="17"/>
      <c r="X1080" s="17"/>
      <c r="Y1080" s="17"/>
      <c r="Z1080" s="17"/>
      <c r="AA1080" s="17"/>
      <c r="AB1080" s="17"/>
      <c r="AC1080" s="17"/>
      <c r="AD1080" s="17"/>
      <c r="AE1080" s="17"/>
      <c r="AF1080" s="17"/>
      <c r="AG1080" s="17"/>
      <c r="AH1080" s="17"/>
      <c r="AI1080" s="17"/>
      <c r="AJ1080" s="12"/>
      <c r="AK1080" s="18"/>
      <c r="AO1080" s="16"/>
    </row>
    <row r="1081" spans="2:41" s="1" customFormat="1" x14ac:dyDescent="0.3">
      <c r="B1081" s="17"/>
      <c r="C1081" s="17"/>
      <c r="D1081" s="17"/>
      <c r="E1081" s="17"/>
      <c r="F1081" s="17"/>
      <c r="G1081" s="17"/>
      <c r="H1081" s="17"/>
      <c r="I1081" s="17"/>
      <c r="J1081" s="17"/>
      <c r="K1081" s="17"/>
      <c r="L1081" s="17"/>
      <c r="M1081" s="17"/>
      <c r="N1081" s="17"/>
      <c r="O1081" s="17"/>
      <c r="P1081" s="17"/>
      <c r="Q1081" s="17"/>
      <c r="R1081" s="17"/>
      <c r="S1081" s="17"/>
      <c r="T1081" s="17"/>
      <c r="U1081" s="17"/>
      <c r="V1081" s="17"/>
      <c r="W1081" s="17"/>
      <c r="X1081" s="17"/>
      <c r="Y1081" s="17"/>
      <c r="Z1081" s="17"/>
      <c r="AA1081" s="17"/>
      <c r="AB1081" s="17"/>
      <c r="AC1081" s="17"/>
      <c r="AD1081" s="17"/>
      <c r="AE1081" s="17"/>
      <c r="AF1081" s="17"/>
      <c r="AG1081" s="17"/>
      <c r="AH1081" s="17"/>
      <c r="AI1081" s="17"/>
      <c r="AJ1081" s="12"/>
      <c r="AK1081" s="18"/>
      <c r="AO1081" s="16"/>
    </row>
    <row r="1082" spans="2:41" s="1" customFormat="1" x14ac:dyDescent="0.3">
      <c r="B1082" s="17"/>
      <c r="C1082" s="17"/>
      <c r="D1082" s="17"/>
      <c r="E1082" s="17"/>
      <c r="F1082" s="17"/>
      <c r="G1082" s="17"/>
      <c r="H1082" s="17"/>
      <c r="I1082" s="17"/>
      <c r="J1082" s="17"/>
      <c r="K1082" s="17"/>
      <c r="L1082" s="17"/>
      <c r="M1082" s="17"/>
      <c r="N1082" s="17"/>
      <c r="O1082" s="17"/>
      <c r="P1082" s="17"/>
      <c r="Q1082" s="17"/>
      <c r="R1082" s="17"/>
      <c r="S1082" s="17"/>
      <c r="T1082" s="17"/>
      <c r="U1082" s="17"/>
      <c r="V1082" s="17"/>
      <c r="W1082" s="17"/>
      <c r="X1082" s="17"/>
      <c r="Y1082" s="17"/>
      <c r="Z1082" s="17"/>
      <c r="AA1082" s="17"/>
      <c r="AB1082" s="17"/>
      <c r="AC1082" s="17"/>
      <c r="AD1082" s="17"/>
      <c r="AE1082" s="17"/>
      <c r="AF1082" s="17"/>
      <c r="AG1082" s="17"/>
      <c r="AH1082" s="17"/>
      <c r="AI1082" s="17"/>
      <c r="AJ1082" s="12"/>
      <c r="AK1082" s="18"/>
      <c r="AO1082" s="16"/>
    </row>
    <row r="1083" spans="2:41" s="1" customFormat="1" x14ac:dyDescent="0.3">
      <c r="B1083" s="17"/>
      <c r="C1083" s="17"/>
      <c r="D1083" s="17"/>
      <c r="E1083" s="17"/>
      <c r="F1083" s="17"/>
      <c r="G1083" s="17"/>
      <c r="H1083" s="17"/>
      <c r="I1083" s="17"/>
      <c r="J1083" s="17"/>
      <c r="K1083" s="17"/>
      <c r="L1083" s="17"/>
      <c r="M1083" s="17"/>
      <c r="N1083" s="17"/>
      <c r="O1083" s="17"/>
      <c r="P1083" s="17"/>
      <c r="Q1083" s="17"/>
      <c r="R1083" s="17"/>
      <c r="S1083" s="17"/>
      <c r="T1083" s="17"/>
      <c r="U1083" s="17"/>
      <c r="V1083" s="17"/>
      <c r="W1083" s="17"/>
      <c r="X1083" s="17"/>
      <c r="Y1083" s="17"/>
      <c r="Z1083" s="17"/>
      <c r="AA1083" s="17"/>
      <c r="AB1083" s="17"/>
      <c r="AC1083" s="17"/>
      <c r="AD1083" s="17"/>
      <c r="AE1083" s="17"/>
      <c r="AF1083" s="17"/>
      <c r="AG1083" s="17"/>
      <c r="AH1083" s="17"/>
      <c r="AI1083" s="17"/>
      <c r="AJ1083" s="12"/>
      <c r="AK1083" s="18"/>
      <c r="AO1083" s="16"/>
    </row>
    <row r="1084" spans="2:41" s="1" customFormat="1" x14ac:dyDescent="0.3">
      <c r="B1084" s="17"/>
      <c r="C1084" s="17"/>
      <c r="D1084" s="17"/>
      <c r="E1084" s="17"/>
      <c r="F1084" s="17"/>
      <c r="G1084" s="17"/>
      <c r="H1084" s="17"/>
      <c r="I1084" s="17"/>
      <c r="J1084" s="17"/>
      <c r="K1084" s="17"/>
      <c r="L1084" s="17"/>
      <c r="M1084" s="17"/>
      <c r="N1084" s="17"/>
      <c r="O1084" s="17"/>
      <c r="P1084" s="17"/>
      <c r="Q1084" s="17"/>
      <c r="R1084" s="17"/>
      <c r="S1084" s="17"/>
      <c r="T1084" s="17"/>
      <c r="U1084" s="17"/>
      <c r="V1084" s="17"/>
      <c r="W1084" s="17"/>
      <c r="X1084" s="17"/>
      <c r="Y1084" s="17"/>
      <c r="Z1084" s="17"/>
      <c r="AA1084" s="17"/>
      <c r="AB1084" s="17"/>
      <c r="AC1084" s="17"/>
      <c r="AD1084" s="17"/>
      <c r="AE1084" s="17"/>
      <c r="AF1084" s="17"/>
      <c r="AG1084" s="17"/>
      <c r="AH1084" s="17"/>
      <c r="AI1084" s="17"/>
      <c r="AJ1084" s="12"/>
      <c r="AK1084" s="18"/>
      <c r="AO1084" s="16"/>
    </row>
    <row r="1085" spans="2:41" s="1" customFormat="1" x14ac:dyDescent="0.3">
      <c r="B1085" s="17"/>
      <c r="C1085" s="17"/>
      <c r="D1085" s="17"/>
      <c r="E1085" s="17"/>
      <c r="F1085" s="17"/>
      <c r="G1085" s="17"/>
      <c r="H1085" s="17"/>
      <c r="I1085" s="17"/>
      <c r="J1085" s="17"/>
      <c r="K1085" s="17"/>
      <c r="L1085" s="17"/>
      <c r="M1085" s="17"/>
      <c r="N1085" s="17"/>
      <c r="O1085" s="17"/>
      <c r="P1085" s="17"/>
      <c r="Q1085" s="17"/>
      <c r="R1085" s="17"/>
      <c r="S1085" s="17"/>
      <c r="T1085" s="17"/>
      <c r="U1085" s="17"/>
      <c r="V1085" s="17"/>
      <c r="W1085" s="17"/>
      <c r="X1085" s="17"/>
      <c r="Y1085" s="17"/>
      <c r="Z1085" s="17"/>
      <c r="AA1085" s="17"/>
      <c r="AB1085" s="17"/>
      <c r="AC1085" s="17"/>
      <c r="AD1085" s="17"/>
      <c r="AE1085" s="17"/>
      <c r="AF1085" s="17"/>
      <c r="AG1085" s="17"/>
      <c r="AH1085" s="17"/>
      <c r="AI1085" s="17"/>
      <c r="AJ1085" s="12"/>
      <c r="AK1085" s="18"/>
      <c r="AO1085" s="16"/>
    </row>
    <row r="1086" spans="2:41" s="1" customFormat="1" x14ac:dyDescent="0.3">
      <c r="B1086" s="17"/>
      <c r="C1086" s="17"/>
      <c r="D1086" s="17"/>
      <c r="E1086" s="17"/>
      <c r="F1086" s="17"/>
      <c r="G1086" s="17"/>
      <c r="H1086" s="17"/>
      <c r="I1086" s="17"/>
      <c r="J1086" s="17"/>
      <c r="K1086" s="17"/>
      <c r="L1086" s="17"/>
      <c r="M1086" s="17"/>
      <c r="N1086" s="17"/>
      <c r="O1086" s="17"/>
      <c r="P1086" s="17"/>
      <c r="Q1086" s="17"/>
      <c r="R1086" s="17"/>
      <c r="S1086" s="17"/>
      <c r="T1086" s="17"/>
      <c r="U1086" s="17"/>
      <c r="V1086" s="17"/>
      <c r="W1086" s="17"/>
      <c r="X1086" s="17"/>
      <c r="Y1086" s="17"/>
      <c r="Z1086" s="17"/>
      <c r="AA1086" s="17"/>
      <c r="AB1086" s="17"/>
      <c r="AC1086" s="17"/>
      <c r="AD1086" s="17"/>
      <c r="AE1086" s="17"/>
      <c r="AF1086" s="17"/>
      <c r="AG1086" s="17"/>
      <c r="AH1086" s="17"/>
      <c r="AI1086" s="17"/>
      <c r="AJ1086" s="12"/>
      <c r="AK1086" s="18"/>
      <c r="AO1086" s="16"/>
    </row>
    <row r="1087" spans="2:41" s="1" customFormat="1" x14ac:dyDescent="0.3">
      <c r="B1087" s="17"/>
      <c r="C1087" s="17"/>
      <c r="D1087" s="17"/>
      <c r="E1087" s="17"/>
      <c r="F1087" s="17"/>
      <c r="G1087" s="17"/>
      <c r="H1087" s="17"/>
      <c r="I1087" s="17"/>
      <c r="J1087" s="17"/>
      <c r="K1087" s="17"/>
      <c r="L1087" s="17"/>
      <c r="M1087" s="17"/>
      <c r="N1087" s="17"/>
      <c r="O1087" s="17"/>
      <c r="P1087" s="17"/>
      <c r="Q1087" s="17"/>
      <c r="R1087" s="17"/>
      <c r="S1087" s="17"/>
      <c r="T1087" s="17"/>
      <c r="U1087" s="17"/>
      <c r="V1087" s="17"/>
      <c r="W1087" s="17"/>
      <c r="X1087" s="17"/>
      <c r="Y1087" s="17"/>
      <c r="Z1087" s="17"/>
      <c r="AA1087" s="17"/>
      <c r="AB1087" s="17"/>
      <c r="AC1087" s="17"/>
      <c r="AD1087" s="17"/>
      <c r="AE1087" s="17"/>
      <c r="AF1087" s="17"/>
      <c r="AG1087" s="17"/>
      <c r="AH1087" s="17"/>
      <c r="AI1087" s="17"/>
      <c r="AJ1087" s="12"/>
      <c r="AK1087" s="18"/>
      <c r="AO1087" s="16"/>
    </row>
    <row r="1088" spans="2:41" s="1" customFormat="1" x14ac:dyDescent="0.3">
      <c r="B1088" s="17"/>
      <c r="C1088" s="17"/>
      <c r="D1088" s="17"/>
      <c r="E1088" s="17"/>
      <c r="F1088" s="17"/>
      <c r="G1088" s="17"/>
      <c r="H1088" s="17"/>
      <c r="I1088" s="17"/>
      <c r="J1088" s="17"/>
      <c r="K1088" s="17"/>
      <c r="L1088" s="17"/>
      <c r="M1088" s="17"/>
      <c r="N1088" s="17"/>
      <c r="O1088" s="17"/>
      <c r="P1088" s="17"/>
      <c r="Q1088" s="17"/>
      <c r="R1088" s="17"/>
      <c r="S1088" s="17"/>
      <c r="T1088" s="17"/>
      <c r="U1088" s="17"/>
      <c r="V1088" s="17"/>
      <c r="W1088" s="17"/>
      <c r="X1088" s="17"/>
      <c r="Y1088" s="17"/>
      <c r="Z1088" s="17"/>
      <c r="AA1088" s="17"/>
      <c r="AB1088" s="17"/>
      <c r="AC1088" s="17"/>
      <c r="AD1088" s="17"/>
      <c r="AE1088" s="17"/>
      <c r="AF1088" s="17"/>
      <c r="AG1088" s="17"/>
      <c r="AH1088" s="17"/>
      <c r="AI1088" s="17"/>
      <c r="AJ1088" s="12"/>
      <c r="AK1088" s="18"/>
      <c r="AO1088" s="16"/>
    </row>
    <row r="1089" spans="2:41" s="1" customFormat="1" x14ac:dyDescent="0.3">
      <c r="B1089" s="17"/>
      <c r="C1089" s="17"/>
      <c r="D1089" s="17"/>
      <c r="E1089" s="17"/>
      <c r="F1089" s="17"/>
      <c r="G1089" s="17"/>
      <c r="H1089" s="17"/>
      <c r="I1089" s="17"/>
      <c r="J1089" s="17"/>
      <c r="K1089" s="17"/>
      <c r="L1089" s="17"/>
      <c r="M1089" s="17"/>
      <c r="N1089" s="17"/>
      <c r="O1089" s="17"/>
      <c r="P1089" s="17"/>
      <c r="Q1089" s="17"/>
      <c r="R1089" s="17"/>
      <c r="S1089" s="17"/>
      <c r="T1089" s="17"/>
      <c r="U1089" s="17"/>
      <c r="V1089" s="17"/>
      <c r="W1089" s="17"/>
      <c r="X1089" s="17"/>
      <c r="Y1089" s="17"/>
      <c r="Z1089" s="17"/>
      <c r="AA1089" s="17"/>
      <c r="AB1089" s="17"/>
      <c r="AC1089" s="17"/>
      <c r="AD1089" s="17"/>
      <c r="AE1089" s="17"/>
      <c r="AF1089" s="17"/>
      <c r="AG1089" s="17"/>
      <c r="AH1089" s="17"/>
      <c r="AI1089" s="17"/>
      <c r="AJ1089" s="12"/>
      <c r="AK1089" s="18"/>
      <c r="AO1089" s="16"/>
    </row>
    <row r="1090" spans="2:41" s="1" customFormat="1" x14ac:dyDescent="0.3">
      <c r="B1090" s="17"/>
      <c r="C1090" s="17"/>
      <c r="D1090" s="17"/>
      <c r="E1090" s="17"/>
      <c r="F1090" s="17"/>
      <c r="G1090" s="17"/>
      <c r="H1090" s="17"/>
      <c r="I1090" s="17"/>
      <c r="J1090" s="17"/>
      <c r="K1090" s="17"/>
      <c r="L1090" s="17"/>
      <c r="M1090" s="17"/>
      <c r="N1090" s="17"/>
      <c r="O1090" s="17"/>
      <c r="P1090" s="17"/>
      <c r="Q1090" s="17"/>
      <c r="R1090" s="17"/>
      <c r="S1090" s="17"/>
      <c r="T1090" s="17"/>
      <c r="U1090" s="17"/>
      <c r="V1090" s="17"/>
      <c r="W1090" s="17"/>
      <c r="X1090" s="17"/>
      <c r="Y1090" s="17"/>
      <c r="Z1090" s="17"/>
      <c r="AA1090" s="17"/>
      <c r="AB1090" s="17"/>
      <c r="AC1090" s="17"/>
      <c r="AD1090" s="17"/>
      <c r="AE1090" s="17"/>
      <c r="AF1090" s="17"/>
      <c r="AG1090" s="17"/>
      <c r="AH1090" s="17"/>
      <c r="AI1090" s="17"/>
      <c r="AJ1090" s="12"/>
      <c r="AK1090" s="18"/>
      <c r="AO1090" s="16"/>
    </row>
    <row r="1091" spans="2:41" s="1" customFormat="1" x14ac:dyDescent="0.3">
      <c r="B1091" s="17"/>
      <c r="C1091" s="17"/>
      <c r="D1091" s="17"/>
      <c r="E1091" s="17"/>
      <c r="F1091" s="17"/>
      <c r="G1091" s="17"/>
      <c r="H1091" s="17"/>
      <c r="I1091" s="17"/>
      <c r="J1091" s="17"/>
      <c r="K1091" s="17"/>
      <c r="L1091" s="17"/>
      <c r="M1091" s="17"/>
      <c r="N1091" s="17"/>
      <c r="O1091" s="17"/>
      <c r="P1091" s="17"/>
      <c r="Q1091" s="17"/>
      <c r="R1091" s="17"/>
      <c r="S1091" s="17"/>
      <c r="T1091" s="17"/>
      <c r="U1091" s="17"/>
      <c r="V1091" s="17"/>
      <c r="W1091" s="17"/>
      <c r="X1091" s="17"/>
      <c r="Y1091" s="17"/>
      <c r="Z1091" s="17"/>
      <c r="AA1091" s="17"/>
      <c r="AB1091" s="17"/>
      <c r="AC1091" s="17"/>
      <c r="AD1091" s="17"/>
      <c r="AE1091" s="17"/>
      <c r="AF1091" s="17"/>
      <c r="AG1091" s="17"/>
      <c r="AH1091" s="17"/>
      <c r="AI1091" s="17"/>
      <c r="AJ1091" s="12"/>
      <c r="AK1091" s="18"/>
      <c r="AO1091" s="16"/>
    </row>
    <row r="1092" spans="2:41" s="1" customFormat="1" x14ac:dyDescent="0.3">
      <c r="B1092" s="17"/>
      <c r="C1092" s="17"/>
      <c r="D1092" s="17"/>
      <c r="E1092" s="17"/>
      <c r="F1092" s="17"/>
      <c r="G1092" s="17"/>
      <c r="H1092" s="17"/>
      <c r="I1092" s="17"/>
      <c r="J1092" s="17"/>
      <c r="K1092" s="17"/>
      <c r="L1092" s="17"/>
      <c r="M1092" s="17"/>
      <c r="N1092" s="17"/>
      <c r="O1092" s="17"/>
      <c r="P1092" s="17"/>
      <c r="Q1092" s="17"/>
      <c r="R1092" s="17"/>
      <c r="S1092" s="17"/>
      <c r="T1092" s="17"/>
      <c r="U1092" s="17"/>
      <c r="V1092" s="17"/>
      <c r="W1092" s="17"/>
      <c r="X1092" s="17"/>
      <c r="Y1092" s="17"/>
      <c r="Z1092" s="17"/>
      <c r="AA1092" s="17"/>
      <c r="AB1092" s="17"/>
      <c r="AC1092" s="17"/>
      <c r="AD1092" s="17"/>
      <c r="AE1092" s="17"/>
      <c r="AF1092" s="17"/>
      <c r="AG1092" s="17"/>
      <c r="AH1092" s="17"/>
      <c r="AI1092" s="17"/>
      <c r="AJ1092" s="12"/>
      <c r="AK1092" s="18"/>
      <c r="AO1092" s="16"/>
    </row>
    <row r="1093" spans="2:41" s="1" customFormat="1" x14ac:dyDescent="0.3">
      <c r="B1093" s="17"/>
      <c r="C1093" s="17"/>
      <c r="D1093" s="17"/>
      <c r="E1093" s="17"/>
      <c r="F1093" s="17"/>
      <c r="G1093" s="17"/>
      <c r="H1093" s="17"/>
      <c r="I1093" s="17"/>
      <c r="J1093" s="17"/>
      <c r="K1093" s="17"/>
      <c r="L1093" s="17"/>
      <c r="M1093" s="17"/>
      <c r="N1093" s="17"/>
      <c r="O1093" s="17"/>
      <c r="P1093" s="17"/>
      <c r="Q1093" s="17"/>
      <c r="R1093" s="17"/>
      <c r="S1093" s="17"/>
      <c r="T1093" s="17"/>
      <c r="U1093" s="17"/>
      <c r="V1093" s="17"/>
      <c r="W1093" s="17"/>
      <c r="X1093" s="17"/>
      <c r="Y1093" s="17"/>
      <c r="Z1093" s="17"/>
      <c r="AA1093" s="17"/>
      <c r="AB1093" s="17"/>
      <c r="AC1093" s="17"/>
      <c r="AD1093" s="17"/>
      <c r="AE1093" s="17"/>
      <c r="AF1093" s="17"/>
      <c r="AG1093" s="17"/>
      <c r="AH1093" s="17"/>
      <c r="AI1093" s="17"/>
      <c r="AJ1093" s="12"/>
      <c r="AK1093" s="18"/>
      <c r="AO1093" s="16"/>
    </row>
    <row r="1094" spans="2:41" s="1" customFormat="1" x14ac:dyDescent="0.3">
      <c r="B1094" s="17"/>
      <c r="C1094" s="17"/>
      <c r="D1094" s="17"/>
      <c r="E1094" s="17"/>
      <c r="F1094" s="17"/>
      <c r="G1094" s="17"/>
      <c r="H1094" s="17"/>
      <c r="I1094" s="17"/>
      <c r="J1094" s="17"/>
      <c r="K1094" s="17"/>
      <c r="L1094" s="17"/>
      <c r="M1094" s="17"/>
      <c r="N1094" s="17"/>
      <c r="O1094" s="17"/>
      <c r="P1094" s="17"/>
      <c r="Q1094" s="17"/>
      <c r="R1094" s="17"/>
      <c r="S1094" s="17"/>
      <c r="T1094" s="17"/>
      <c r="U1094" s="17"/>
      <c r="V1094" s="17"/>
      <c r="W1094" s="17"/>
      <c r="X1094" s="17"/>
      <c r="Y1094" s="17"/>
      <c r="Z1094" s="17"/>
      <c r="AA1094" s="17"/>
      <c r="AB1094" s="17"/>
      <c r="AC1094" s="17"/>
      <c r="AD1094" s="17"/>
      <c r="AE1094" s="17"/>
      <c r="AF1094" s="17"/>
      <c r="AG1094" s="17"/>
      <c r="AH1094" s="17"/>
      <c r="AI1094" s="17"/>
      <c r="AJ1094" s="12"/>
      <c r="AK1094" s="18"/>
      <c r="AO1094" s="16"/>
    </row>
    <row r="1095" spans="2:41" s="1" customFormat="1" x14ac:dyDescent="0.3">
      <c r="B1095" s="17"/>
      <c r="C1095" s="17"/>
      <c r="D1095" s="17"/>
      <c r="E1095" s="17"/>
      <c r="F1095" s="17"/>
      <c r="G1095" s="17"/>
      <c r="H1095" s="17"/>
      <c r="I1095" s="17"/>
      <c r="J1095" s="17"/>
      <c r="K1095" s="17"/>
      <c r="L1095" s="17"/>
      <c r="M1095" s="17"/>
      <c r="N1095" s="17"/>
      <c r="O1095" s="17"/>
      <c r="P1095" s="17"/>
      <c r="Q1095" s="17"/>
      <c r="R1095" s="17"/>
      <c r="S1095" s="17"/>
      <c r="T1095" s="17"/>
      <c r="U1095" s="17"/>
      <c r="V1095" s="17"/>
      <c r="W1095" s="17"/>
      <c r="X1095" s="17"/>
      <c r="Y1095" s="17"/>
      <c r="Z1095" s="17"/>
      <c r="AA1095" s="17"/>
      <c r="AB1095" s="17"/>
      <c r="AC1095" s="17"/>
      <c r="AD1095" s="17"/>
      <c r="AE1095" s="17"/>
      <c r="AF1095" s="17"/>
      <c r="AG1095" s="17"/>
      <c r="AH1095" s="17"/>
      <c r="AI1095" s="17"/>
      <c r="AJ1095" s="12"/>
      <c r="AK1095" s="18"/>
      <c r="AO1095" s="16"/>
    </row>
    <row r="1096" spans="2:41" s="1" customFormat="1" x14ac:dyDescent="0.3">
      <c r="B1096" s="17"/>
      <c r="C1096" s="17"/>
      <c r="D1096" s="17"/>
      <c r="E1096" s="17"/>
      <c r="F1096" s="17"/>
      <c r="G1096" s="17"/>
      <c r="H1096" s="17"/>
      <c r="I1096" s="17"/>
      <c r="J1096" s="17"/>
      <c r="K1096" s="17"/>
      <c r="L1096" s="17"/>
      <c r="M1096" s="17"/>
      <c r="N1096" s="17"/>
      <c r="O1096" s="17"/>
      <c r="P1096" s="17"/>
      <c r="Q1096" s="17"/>
      <c r="R1096" s="17"/>
      <c r="S1096" s="17"/>
      <c r="T1096" s="17"/>
      <c r="U1096" s="17"/>
      <c r="V1096" s="17"/>
      <c r="W1096" s="17"/>
      <c r="X1096" s="17"/>
      <c r="Y1096" s="17"/>
      <c r="Z1096" s="17"/>
      <c r="AA1096" s="17"/>
      <c r="AB1096" s="17"/>
      <c r="AC1096" s="17"/>
      <c r="AD1096" s="17"/>
      <c r="AE1096" s="17"/>
      <c r="AF1096" s="17"/>
      <c r="AG1096" s="17"/>
      <c r="AH1096" s="17"/>
      <c r="AI1096" s="17"/>
      <c r="AJ1096" s="12"/>
      <c r="AK1096" s="18"/>
      <c r="AO1096" s="16"/>
    </row>
    <row r="1097" spans="2:41" s="1" customFormat="1" x14ac:dyDescent="0.3">
      <c r="B1097" s="17"/>
      <c r="C1097" s="17"/>
      <c r="D1097" s="17"/>
      <c r="E1097" s="17"/>
      <c r="F1097" s="17"/>
      <c r="G1097" s="17"/>
      <c r="H1097" s="17"/>
      <c r="I1097" s="17"/>
      <c r="J1097" s="17"/>
      <c r="K1097" s="17"/>
      <c r="L1097" s="17"/>
      <c r="M1097" s="17"/>
      <c r="N1097" s="17"/>
      <c r="O1097" s="17"/>
      <c r="P1097" s="17"/>
      <c r="Q1097" s="17"/>
      <c r="R1097" s="17"/>
      <c r="S1097" s="17"/>
      <c r="T1097" s="17"/>
      <c r="U1097" s="17"/>
      <c r="V1097" s="17"/>
      <c r="W1097" s="17"/>
      <c r="X1097" s="17"/>
      <c r="Y1097" s="17"/>
      <c r="Z1097" s="17"/>
      <c r="AA1097" s="17"/>
      <c r="AB1097" s="17"/>
      <c r="AC1097" s="17"/>
      <c r="AD1097" s="17"/>
      <c r="AE1097" s="17"/>
      <c r="AF1097" s="17"/>
      <c r="AG1097" s="17"/>
      <c r="AH1097" s="17"/>
      <c r="AI1097" s="17"/>
      <c r="AJ1097" s="12"/>
      <c r="AK1097" s="18"/>
      <c r="AO1097" s="16"/>
    </row>
    <row r="1098" spans="2:41" s="1" customFormat="1" x14ac:dyDescent="0.3">
      <c r="B1098" s="17"/>
      <c r="C1098" s="17"/>
      <c r="D1098" s="17"/>
      <c r="E1098" s="17"/>
      <c r="F1098" s="17"/>
      <c r="G1098" s="17"/>
      <c r="H1098" s="17"/>
      <c r="I1098" s="17"/>
      <c r="J1098" s="17"/>
      <c r="K1098" s="17"/>
      <c r="L1098" s="17"/>
      <c r="M1098" s="17"/>
      <c r="N1098" s="17"/>
      <c r="O1098" s="17"/>
      <c r="P1098" s="17"/>
      <c r="Q1098" s="17"/>
      <c r="R1098" s="17"/>
      <c r="S1098" s="17"/>
      <c r="T1098" s="17"/>
      <c r="U1098" s="17"/>
      <c r="V1098" s="17"/>
      <c r="W1098" s="17"/>
      <c r="X1098" s="17"/>
      <c r="Y1098" s="17"/>
      <c r="Z1098" s="17"/>
      <c r="AA1098" s="17"/>
      <c r="AB1098" s="17"/>
      <c r="AC1098" s="17"/>
      <c r="AD1098" s="17"/>
      <c r="AE1098" s="17"/>
      <c r="AF1098" s="17"/>
      <c r="AG1098" s="17"/>
      <c r="AH1098" s="17"/>
      <c r="AI1098" s="17"/>
      <c r="AJ1098" s="12"/>
      <c r="AK1098" s="18"/>
      <c r="AO1098" s="16"/>
    </row>
    <row r="1099" spans="2:41" s="1" customFormat="1" x14ac:dyDescent="0.3">
      <c r="B1099" s="17"/>
      <c r="C1099" s="17"/>
      <c r="D1099" s="17"/>
      <c r="E1099" s="17"/>
      <c r="F1099" s="17"/>
      <c r="G1099" s="17"/>
      <c r="H1099" s="17"/>
      <c r="I1099" s="17"/>
      <c r="J1099" s="17"/>
      <c r="K1099" s="17"/>
      <c r="L1099" s="17"/>
      <c r="M1099" s="17"/>
      <c r="N1099" s="17"/>
      <c r="O1099" s="17"/>
      <c r="P1099" s="17"/>
      <c r="Q1099" s="17"/>
      <c r="R1099" s="17"/>
      <c r="S1099" s="17"/>
      <c r="T1099" s="17"/>
      <c r="U1099" s="17"/>
      <c r="V1099" s="17"/>
      <c r="W1099" s="17"/>
      <c r="X1099" s="17"/>
      <c r="Y1099" s="17"/>
      <c r="Z1099" s="17"/>
      <c r="AA1099" s="17"/>
      <c r="AB1099" s="17"/>
      <c r="AC1099" s="17"/>
      <c r="AD1099" s="17"/>
      <c r="AE1099" s="17"/>
      <c r="AF1099" s="17"/>
      <c r="AG1099" s="17"/>
      <c r="AH1099" s="17"/>
      <c r="AI1099" s="17"/>
      <c r="AJ1099" s="12"/>
      <c r="AK1099" s="18"/>
      <c r="AO1099" s="16"/>
    </row>
    <row r="1100" spans="2:41" s="1" customFormat="1" x14ac:dyDescent="0.3">
      <c r="B1100" s="17"/>
      <c r="C1100" s="17"/>
      <c r="D1100" s="17"/>
      <c r="E1100" s="17"/>
      <c r="F1100" s="17"/>
      <c r="G1100" s="17"/>
      <c r="H1100" s="17"/>
      <c r="I1100" s="17"/>
      <c r="J1100" s="17"/>
      <c r="K1100" s="17"/>
      <c r="L1100" s="17"/>
      <c r="M1100" s="17"/>
      <c r="N1100" s="17"/>
      <c r="O1100" s="17"/>
      <c r="P1100" s="17"/>
      <c r="Q1100" s="17"/>
      <c r="R1100" s="17"/>
      <c r="S1100" s="17"/>
      <c r="T1100" s="17"/>
      <c r="U1100" s="17"/>
      <c r="V1100" s="17"/>
      <c r="W1100" s="17"/>
      <c r="X1100" s="17"/>
      <c r="Y1100" s="17"/>
      <c r="Z1100" s="17"/>
      <c r="AA1100" s="17"/>
      <c r="AB1100" s="17"/>
      <c r="AC1100" s="17"/>
      <c r="AD1100" s="17"/>
      <c r="AE1100" s="17"/>
      <c r="AF1100" s="17"/>
      <c r="AG1100" s="17"/>
      <c r="AH1100" s="17"/>
      <c r="AI1100" s="17"/>
      <c r="AJ1100" s="12"/>
      <c r="AK1100" s="18"/>
      <c r="AO1100" s="16"/>
    </row>
    <row r="1101" spans="2:41" s="1" customFormat="1" x14ac:dyDescent="0.3">
      <c r="B1101" s="17"/>
      <c r="C1101" s="17"/>
      <c r="D1101" s="17"/>
      <c r="E1101" s="17"/>
      <c r="F1101" s="17"/>
      <c r="G1101" s="17"/>
      <c r="H1101" s="17"/>
      <c r="I1101" s="17"/>
      <c r="J1101" s="17"/>
      <c r="K1101" s="17"/>
      <c r="L1101" s="17"/>
      <c r="M1101" s="17"/>
      <c r="N1101" s="17"/>
      <c r="O1101" s="17"/>
      <c r="P1101" s="17"/>
      <c r="Q1101" s="17"/>
      <c r="R1101" s="17"/>
      <c r="S1101" s="17"/>
      <c r="T1101" s="17"/>
      <c r="U1101" s="17"/>
      <c r="V1101" s="17"/>
      <c r="W1101" s="17"/>
      <c r="X1101" s="17"/>
      <c r="Y1101" s="17"/>
      <c r="Z1101" s="17"/>
      <c r="AA1101" s="17"/>
      <c r="AB1101" s="17"/>
      <c r="AC1101" s="17"/>
      <c r="AD1101" s="17"/>
      <c r="AE1101" s="17"/>
      <c r="AF1101" s="17"/>
      <c r="AG1101" s="17"/>
      <c r="AH1101" s="17"/>
      <c r="AI1101" s="17"/>
      <c r="AJ1101" s="12"/>
      <c r="AK1101" s="18"/>
      <c r="AO1101" s="16"/>
    </row>
    <row r="1102" spans="2:41" s="1" customFormat="1" x14ac:dyDescent="0.3">
      <c r="B1102" s="17"/>
      <c r="C1102" s="17"/>
      <c r="D1102" s="17"/>
      <c r="E1102" s="17"/>
      <c r="F1102" s="17"/>
      <c r="G1102" s="17"/>
      <c r="H1102" s="17"/>
      <c r="I1102" s="17"/>
      <c r="J1102" s="17"/>
      <c r="K1102" s="17"/>
      <c r="L1102" s="17"/>
      <c r="M1102" s="17"/>
      <c r="N1102" s="17"/>
      <c r="O1102" s="17"/>
      <c r="P1102" s="17"/>
      <c r="Q1102" s="17"/>
      <c r="R1102" s="17"/>
      <c r="S1102" s="17"/>
      <c r="T1102" s="17"/>
      <c r="U1102" s="17"/>
      <c r="V1102" s="17"/>
      <c r="W1102" s="17"/>
      <c r="X1102" s="17"/>
      <c r="Y1102" s="17"/>
      <c r="Z1102" s="17"/>
      <c r="AA1102" s="17"/>
      <c r="AB1102" s="17"/>
      <c r="AC1102" s="17"/>
      <c r="AD1102" s="17"/>
      <c r="AE1102" s="17"/>
      <c r="AF1102" s="17"/>
      <c r="AG1102" s="17"/>
      <c r="AH1102" s="17"/>
      <c r="AI1102" s="17"/>
      <c r="AJ1102" s="12"/>
      <c r="AK1102" s="18"/>
      <c r="AO1102" s="16"/>
    </row>
    <row r="1103" spans="2:41" s="1" customFormat="1" x14ac:dyDescent="0.3">
      <c r="B1103" s="17"/>
      <c r="C1103" s="17"/>
      <c r="D1103" s="17"/>
      <c r="E1103" s="17"/>
      <c r="F1103" s="17"/>
      <c r="G1103" s="17"/>
      <c r="H1103" s="17"/>
      <c r="I1103" s="17"/>
      <c r="J1103" s="17"/>
      <c r="K1103" s="17"/>
      <c r="L1103" s="17"/>
      <c r="M1103" s="17"/>
      <c r="N1103" s="17"/>
      <c r="O1103" s="17"/>
      <c r="P1103" s="17"/>
      <c r="Q1103" s="17"/>
      <c r="R1103" s="17"/>
      <c r="S1103" s="17"/>
      <c r="T1103" s="17"/>
      <c r="U1103" s="17"/>
      <c r="V1103" s="17"/>
      <c r="W1103" s="17"/>
      <c r="X1103" s="17"/>
      <c r="Y1103" s="17"/>
      <c r="Z1103" s="17"/>
      <c r="AA1103" s="17"/>
      <c r="AB1103" s="17"/>
      <c r="AC1103" s="17"/>
      <c r="AD1103" s="17"/>
      <c r="AE1103" s="17"/>
      <c r="AF1103" s="17"/>
      <c r="AG1103" s="17"/>
      <c r="AH1103" s="17"/>
      <c r="AI1103" s="17"/>
      <c r="AJ1103" s="12"/>
      <c r="AK1103" s="18"/>
      <c r="AO1103" s="16"/>
    </row>
    <row r="1104" spans="2:41" s="1" customFormat="1" x14ac:dyDescent="0.3">
      <c r="B1104" s="17"/>
      <c r="C1104" s="17"/>
      <c r="D1104" s="17"/>
      <c r="E1104" s="17"/>
      <c r="F1104" s="17"/>
      <c r="G1104" s="17"/>
      <c r="H1104" s="17"/>
      <c r="I1104" s="17"/>
      <c r="J1104" s="17"/>
      <c r="K1104" s="17"/>
      <c r="L1104" s="17"/>
      <c r="M1104" s="17"/>
      <c r="N1104" s="17"/>
      <c r="O1104" s="17"/>
      <c r="P1104" s="17"/>
      <c r="Q1104" s="17"/>
      <c r="R1104" s="17"/>
      <c r="S1104" s="17"/>
      <c r="T1104" s="17"/>
      <c r="U1104" s="17"/>
      <c r="V1104" s="17"/>
      <c r="W1104" s="17"/>
      <c r="X1104" s="17"/>
      <c r="Y1104" s="17"/>
      <c r="Z1104" s="17"/>
      <c r="AA1104" s="17"/>
      <c r="AB1104" s="17"/>
      <c r="AC1104" s="17"/>
      <c r="AD1104" s="17"/>
      <c r="AE1104" s="17"/>
      <c r="AF1104" s="17"/>
      <c r="AG1104" s="17"/>
      <c r="AH1104" s="17"/>
      <c r="AI1104" s="17"/>
      <c r="AJ1104" s="12"/>
      <c r="AK1104" s="18"/>
      <c r="AO1104" s="16"/>
    </row>
    <row r="1105" spans="2:41" s="1" customFormat="1" x14ac:dyDescent="0.3">
      <c r="B1105" s="17"/>
      <c r="C1105" s="17"/>
      <c r="D1105" s="17"/>
      <c r="E1105" s="17"/>
      <c r="F1105" s="17"/>
      <c r="G1105" s="17"/>
      <c r="H1105" s="17"/>
      <c r="I1105" s="17"/>
      <c r="J1105" s="17"/>
      <c r="K1105" s="17"/>
      <c r="L1105" s="17"/>
      <c r="M1105" s="17"/>
      <c r="N1105" s="17"/>
      <c r="O1105" s="17"/>
      <c r="P1105" s="17"/>
      <c r="Q1105" s="17"/>
      <c r="R1105" s="17"/>
      <c r="S1105" s="17"/>
      <c r="T1105" s="17"/>
      <c r="U1105" s="17"/>
      <c r="V1105" s="17"/>
      <c r="W1105" s="17"/>
      <c r="X1105" s="17"/>
      <c r="Y1105" s="17"/>
      <c r="Z1105" s="17"/>
      <c r="AA1105" s="17"/>
      <c r="AB1105" s="17"/>
      <c r="AC1105" s="17"/>
      <c r="AD1105" s="17"/>
      <c r="AE1105" s="17"/>
      <c r="AF1105" s="17"/>
      <c r="AG1105" s="17"/>
      <c r="AH1105" s="17"/>
      <c r="AI1105" s="17"/>
      <c r="AJ1105" s="12"/>
      <c r="AK1105" s="18"/>
      <c r="AO1105" s="16"/>
    </row>
    <row r="1106" spans="2:41" s="1" customFormat="1" x14ac:dyDescent="0.3">
      <c r="B1106" s="17"/>
      <c r="C1106" s="17"/>
      <c r="D1106" s="17"/>
      <c r="E1106" s="17"/>
      <c r="F1106" s="17"/>
      <c r="G1106" s="17"/>
      <c r="H1106" s="17"/>
      <c r="I1106" s="17"/>
      <c r="J1106" s="17"/>
      <c r="K1106" s="17"/>
      <c r="L1106" s="17"/>
      <c r="M1106" s="17"/>
      <c r="N1106" s="17"/>
      <c r="O1106" s="17"/>
      <c r="P1106" s="17"/>
      <c r="Q1106" s="17"/>
      <c r="R1106" s="17"/>
      <c r="S1106" s="17"/>
      <c r="T1106" s="17"/>
      <c r="U1106" s="17"/>
      <c r="V1106" s="17"/>
      <c r="W1106" s="17"/>
      <c r="X1106" s="17"/>
      <c r="Y1106" s="17"/>
      <c r="Z1106" s="17"/>
      <c r="AA1106" s="17"/>
      <c r="AB1106" s="17"/>
      <c r="AC1106" s="17"/>
      <c r="AD1106" s="17"/>
      <c r="AE1106" s="17"/>
      <c r="AF1106" s="17"/>
      <c r="AG1106" s="17"/>
      <c r="AH1106" s="17"/>
      <c r="AI1106" s="17"/>
      <c r="AJ1106" s="12"/>
      <c r="AK1106" s="18"/>
      <c r="AO1106" s="16"/>
    </row>
    <row r="1107" spans="2:41" s="1" customFormat="1" x14ac:dyDescent="0.3">
      <c r="B1107" s="17"/>
      <c r="C1107" s="17"/>
      <c r="D1107" s="17"/>
      <c r="E1107" s="17"/>
      <c r="F1107" s="17"/>
      <c r="G1107" s="17"/>
      <c r="H1107" s="17"/>
      <c r="I1107" s="17"/>
      <c r="J1107" s="17"/>
      <c r="K1107" s="17"/>
      <c r="L1107" s="17"/>
      <c r="M1107" s="17"/>
      <c r="N1107" s="17"/>
      <c r="O1107" s="17"/>
      <c r="P1107" s="17"/>
      <c r="Q1107" s="17"/>
      <c r="R1107" s="17"/>
      <c r="S1107" s="17"/>
      <c r="T1107" s="17"/>
      <c r="U1107" s="17"/>
      <c r="V1107" s="17"/>
      <c r="W1107" s="17"/>
      <c r="X1107" s="17"/>
      <c r="Y1107" s="17"/>
      <c r="Z1107" s="17"/>
      <c r="AA1107" s="17"/>
      <c r="AB1107" s="17"/>
      <c r="AC1107" s="17"/>
      <c r="AD1107" s="17"/>
      <c r="AE1107" s="17"/>
      <c r="AF1107" s="17"/>
      <c r="AG1107" s="17"/>
      <c r="AH1107" s="17"/>
      <c r="AI1107" s="17"/>
      <c r="AJ1107" s="12"/>
      <c r="AK1107" s="18"/>
      <c r="AO1107" s="16"/>
    </row>
    <row r="1108" spans="2:41" s="1" customFormat="1" x14ac:dyDescent="0.3">
      <c r="B1108" s="17"/>
      <c r="C1108" s="17"/>
      <c r="D1108" s="17"/>
      <c r="E1108" s="17"/>
      <c r="F1108" s="17"/>
      <c r="G1108" s="17"/>
      <c r="H1108" s="17"/>
      <c r="I1108" s="17"/>
      <c r="J1108" s="17"/>
      <c r="K1108" s="17"/>
      <c r="L1108" s="17"/>
      <c r="M1108" s="17"/>
      <c r="N1108" s="17"/>
      <c r="O1108" s="17"/>
      <c r="P1108" s="17"/>
      <c r="Q1108" s="17"/>
      <c r="R1108" s="17"/>
      <c r="S1108" s="17"/>
      <c r="T1108" s="17"/>
      <c r="U1108" s="17"/>
      <c r="V1108" s="17"/>
      <c r="W1108" s="17"/>
      <c r="X1108" s="17"/>
      <c r="Y1108" s="17"/>
      <c r="Z1108" s="17"/>
      <c r="AA1108" s="17"/>
      <c r="AB1108" s="17"/>
      <c r="AC1108" s="17"/>
      <c r="AD1108" s="17"/>
      <c r="AE1108" s="17"/>
      <c r="AF1108" s="17"/>
      <c r="AG1108" s="17"/>
      <c r="AH1108" s="17"/>
      <c r="AI1108" s="17"/>
      <c r="AJ1108" s="12"/>
      <c r="AK1108" s="18"/>
      <c r="AO1108" s="16"/>
    </row>
    <row r="1109" spans="2:41" s="1" customFormat="1" x14ac:dyDescent="0.3">
      <c r="B1109" s="17"/>
      <c r="C1109" s="17"/>
      <c r="D1109" s="17"/>
      <c r="E1109" s="17"/>
      <c r="F1109" s="17"/>
      <c r="G1109" s="17"/>
      <c r="H1109" s="17"/>
      <c r="I1109" s="17"/>
      <c r="J1109" s="17"/>
      <c r="K1109" s="17"/>
      <c r="L1109" s="17"/>
      <c r="M1109" s="17"/>
      <c r="N1109" s="17"/>
      <c r="O1109" s="17"/>
      <c r="P1109" s="17"/>
      <c r="Q1109" s="17"/>
      <c r="R1109" s="17"/>
      <c r="S1109" s="17"/>
      <c r="T1109" s="17"/>
      <c r="U1109" s="17"/>
      <c r="V1109" s="17"/>
      <c r="W1109" s="17"/>
      <c r="X1109" s="17"/>
      <c r="Y1109" s="17"/>
      <c r="Z1109" s="17"/>
      <c r="AA1109" s="17"/>
      <c r="AB1109" s="17"/>
      <c r="AC1109" s="17"/>
      <c r="AD1109" s="17"/>
      <c r="AE1109" s="17"/>
      <c r="AF1109" s="17"/>
      <c r="AG1109" s="17"/>
      <c r="AH1109" s="17"/>
      <c r="AI1109" s="17"/>
      <c r="AJ1109" s="12"/>
      <c r="AK1109" s="18"/>
      <c r="AO1109" s="16"/>
    </row>
    <row r="1110" spans="2:41" s="1" customFormat="1" x14ac:dyDescent="0.3">
      <c r="B1110" s="17"/>
      <c r="C1110" s="17"/>
      <c r="D1110" s="17"/>
      <c r="E1110" s="17"/>
      <c r="F1110" s="17"/>
      <c r="G1110" s="17"/>
      <c r="H1110" s="17"/>
      <c r="I1110" s="17"/>
      <c r="J1110" s="17"/>
      <c r="K1110" s="17"/>
      <c r="L1110" s="17"/>
      <c r="M1110" s="17"/>
      <c r="N1110" s="17"/>
      <c r="O1110" s="17"/>
      <c r="P1110" s="17"/>
      <c r="Q1110" s="17"/>
      <c r="R1110" s="17"/>
      <c r="S1110" s="17"/>
      <c r="T1110" s="17"/>
      <c r="U1110" s="17"/>
      <c r="V1110" s="17"/>
      <c r="W1110" s="17"/>
      <c r="X1110" s="17"/>
      <c r="Y1110" s="17"/>
      <c r="Z1110" s="17"/>
      <c r="AA1110" s="17"/>
      <c r="AB1110" s="17"/>
      <c r="AC1110" s="17"/>
      <c r="AD1110" s="17"/>
      <c r="AE1110" s="17"/>
      <c r="AF1110" s="17"/>
      <c r="AG1110" s="17"/>
      <c r="AH1110" s="17"/>
      <c r="AI1110" s="17"/>
      <c r="AJ1110" s="12"/>
      <c r="AK1110" s="18"/>
      <c r="AO1110" s="16"/>
    </row>
    <row r="1111" spans="2:41" s="1" customFormat="1" x14ac:dyDescent="0.3">
      <c r="B1111" s="17"/>
      <c r="C1111" s="17"/>
      <c r="D1111" s="17"/>
      <c r="E1111" s="17"/>
      <c r="F1111" s="17"/>
      <c r="G1111" s="17"/>
      <c r="H1111" s="17"/>
      <c r="I1111" s="17"/>
      <c r="J1111" s="17"/>
      <c r="K1111" s="17"/>
      <c r="L1111" s="17"/>
      <c r="M1111" s="17"/>
      <c r="N1111" s="17"/>
      <c r="O1111" s="17"/>
      <c r="P1111" s="17"/>
      <c r="Q1111" s="17"/>
      <c r="R1111" s="17"/>
      <c r="S1111" s="17"/>
      <c r="T1111" s="17"/>
      <c r="U1111" s="17"/>
      <c r="V1111" s="17"/>
      <c r="W1111" s="17"/>
      <c r="X1111" s="17"/>
      <c r="Y1111" s="17"/>
      <c r="Z1111" s="17"/>
      <c r="AA1111" s="17"/>
      <c r="AB1111" s="17"/>
      <c r="AC1111" s="17"/>
      <c r="AD1111" s="17"/>
      <c r="AE1111" s="17"/>
      <c r="AF1111" s="17"/>
      <c r="AG1111" s="17"/>
      <c r="AH1111" s="17"/>
      <c r="AI1111" s="17"/>
      <c r="AJ1111" s="12"/>
      <c r="AK1111" s="18"/>
      <c r="AO1111" s="16"/>
    </row>
    <row r="1112" spans="2:41" s="1" customFormat="1" x14ac:dyDescent="0.3">
      <c r="B1112" s="17"/>
      <c r="C1112" s="17"/>
      <c r="D1112" s="17"/>
      <c r="E1112" s="17"/>
      <c r="F1112" s="17"/>
      <c r="G1112" s="17"/>
      <c r="H1112" s="17"/>
      <c r="I1112" s="17"/>
      <c r="J1112" s="17"/>
      <c r="K1112" s="17"/>
      <c r="L1112" s="17"/>
      <c r="M1112" s="17"/>
      <c r="N1112" s="17"/>
      <c r="O1112" s="17"/>
      <c r="P1112" s="17"/>
      <c r="Q1112" s="17"/>
      <c r="R1112" s="17"/>
      <c r="S1112" s="17"/>
      <c r="T1112" s="17"/>
      <c r="U1112" s="17"/>
      <c r="V1112" s="17"/>
      <c r="W1112" s="17"/>
      <c r="X1112" s="17"/>
      <c r="Y1112" s="17"/>
      <c r="Z1112" s="17"/>
      <c r="AA1112" s="17"/>
      <c r="AB1112" s="17"/>
      <c r="AC1112" s="17"/>
      <c r="AD1112" s="17"/>
      <c r="AE1112" s="17"/>
      <c r="AF1112" s="17"/>
      <c r="AG1112" s="17"/>
      <c r="AH1112" s="17"/>
      <c r="AI1112" s="17"/>
      <c r="AJ1112" s="12"/>
      <c r="AK1112" s="18"/>
      <c r="AO1112" s="16"/>
    </row>
    <row r="1113" spans="2:41" s="1" customFormat="1" x14ac:dyDescent="0.3">
      <c r="B1113" s="17"/>
      <c r="C1113" s="17"/>
      <c r="D1113" s="17"/>
      <c r="E1113" s="17"/>
      <c r="F1113" s="17"/>
      <c r="G1113" s="17"/>
      <c r="H1113" s="17"/>
      <c r="I1113" s="17"/>
      <c r="J1113" s="17"/>
      <c r="K1113" s="17"/>
      <c r="L1113" s="17"/>
      <c r="M1113" s="17"/>
      <c r="N1113" s="17"/>
      <c r="O1113" s="17"/>
      <c r="P1113" s="17"/>
      <c r="Q1113" s="17"/>
      <c r="R1113" s="17"/>
      <c r="S1113" s="17"/>
      <c r="T1113" s="17"/>
      <c r="U1113" s="17"/>
      <c r="V1113" s="17"/>
      <c r="W1113" s="17"/>
      <c r="X1113" s="17"/>
      <c r="Y1113" s="17"/>
      <c r="Z1113" s="17"/>
      <c r="AA1113" s="17"/>
      <c r="AB1113" s="17"/>
      <c r="AC1113" s="17"/>
      <c r="AD1113" s="17"/>
      <c r="AE1113" s="17"/>
      <c r="AF1113" s="17"/>
      <c r="AG1113" s="17"/>
      <c r="AH1113" s="17"/>
      <c r="AI1113" s="17"/>
      <c r="AJ1113" s="12"/>
      <c r="AK1113" s="18"/>
      <c r="AO1113" s="16"/>
    </row>
    <row r="1114" spans="2:41" s="1" customFormat="1" x14ac:dyDescent="0.3">
      <c r="B1114" s="17"/>
      <c r="C1114" s="17"/>
      <c r="D1114" s="17"/>
      <c r="E1114" s="17"/>
      <c r="F1114" s="17"/>
      <c r="G1114" s="17"/>
      <c r="H1114" s="17"/>
      <c r="I1114" s="17"/>
      <c r="J1114" s="17"/>
      <c r="K1114" s="17"/>
      <c r="L1114" s="17"/>
      <c r="M1114" s="17"/>
      <c r="N1114" s="17"/>
      <c r="O1114" s="17"/>
      <c r="P1114" s="17"/>
      <c r="Q1114" s="17"/>
      <c r="R1114" s="17"/>
      <c r="S1114" s="17"/>
      <c r="T1114" s="17"/>
      <c r="U1114" s="17"/>
      <c r="V1114" s="17"/>
      <c r="W1114" s="17"/>
      <c r="X1114" s="17"/>
      <c r="Y1114" s="17"/>
      <c r="Z1114" s="17"/>
      <c r="AA1114" s="17"/>
      <c r="AB1114" s="17"/>
      <c r="AC1114" s="17"/>
      <c r="AD1114" s="17"/>
      <c r="AE1114" s="17"/>
      <c r="AF1114" s="17"/>
      <c r="AG1114" s="17"/>
      <c r="AH1114" s="17"/>
      <c r="AI1114" s="17"/>
      <c r="AJ1114" s="12"/>
      <c r="AK1114" s="18"/>
      <c r="AO1114" s="16"/>
    </row>
    <row r="1115" spans="2:41" s="1" customFormat="1" x14ac:dyDescent="0.3">
      <c r="B1115" s="17"/>
      <c r="C1115" s="17"/>
      <c r="D1115" s="17"/>
      <c r="E1115" s="17"/>
      <c r="F1115" s="17"/>
      <c r="G1115" s="17"/>
      <c r="H1115" s="17"/>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17"/>
      <c r="AH1115" s="17"/>
      <c r="AI1115" s="17"/>
      <c r="AJ1115" s="12"/>
      <c r="AK1115" s="18"/>
      <c r="AO1115" s="16"/>
    </row>
    <row r="1116" spans="2:41" s="1" customFormat="1" x14ac:dyDescent="0.3">
      <c r="B1116" s="17"/>
      <c r="C1116" s="17"/>
      <c r="D1116" s="17"/>
      <c r="E1116" s="17"/>
      <c r="F1116" s="17"/>
      <c r="G1116" s="17"/>
      <c r="H1116" s="17"/>
      <c r="I1116" s="17"/>
      <c r="J1116" s="17"/>
      <c r="K1116" s="17"/>
      <c r="L1116" s="17"/>
      <c r="M1116" s="17"/>
      <c r="N1116" s="17"/>
      <c r="O1116" s="17"/>
      <c r="P1116" s="17"/>
      <c r="Q1116" s="17"/>
      <c r="R1116" s="17"/>
      <c r="S1116" s="17"/>
      <c r="T1116" s="17"/>
      <c r="U1116" s="17"/>
      <c r="V1116" s="17"/>
      <c r="W1116" s="17"/>
      <c r="X1116" s="17"/>
      <c r="Y1116" s="17"/>
      <c r="Z1116" s="17"/>
      <c r="AA1116" s="17"/>
      <c r="AB1116" s="17"/>
      <c r="AC1116" s="17"/>
      <c r="AD1116" s="17"/>
      <c r="AE1116" s="17"/>
      <c r="AF1116" s="17"/>
      <c r="AG1116" s="17"/>
      <c r="AH1116" s="17"/>
      <c r="AI1116" s="17"/>
      <c r="AJ1116" s="12"/>
      <c r="AK1116" s="18"/>
      <c r="AO1116" s="16"/>
    </row>
    <row r="1117" spans="2:41" s="1" customFormat="1" x14ac:dyDescent="0.3">
      <c r="B1117" s="17"/>
      <c r="C1117" s="17"/>
      <c r="D1117" s="17"/>
      <c r="E1117" s="17"/>
      <c r="F1117" s="17"/>
      <c r="G1117" s="17"/>
      <c r="H1117" s="17"/>
      <c r="I1117" s="17"/>
      <c r="J1117" s="17"/>
      <c r="K1117" s="17"/>
      <c r="L1117" s="17"/>
      <c r="M1117" s="17"/>
      <c r="N1117" s="17"/>
      <c r="O1117" s="17"/>
      <c r="P1117" s="17"/>
      <c r="Q1117" s="17"/>
      <c r="R1117" s="17"/>
      <c r="S1117" s="17"/>
      <c r="T1117" s="17"/>
      <c r="U1117" s="17"/>
      <c r="V1117" s="17"/>
      <c r="W1117" s="17"/>
      <c r="X1117" s="17"/>
      <c r="Y1117" s="17"/>
      <c r="Z1117" s="17"/>
      <c r="AA1117" s="17"/>
      <c r="AB1117" s="17"/>
      <c r="AC1117" s="17"/>
      <c r="AD1117" s="17"/>
      <c r="AE1117" s="17"/>
      <c r="AF1117" s="17"/>
      <c r="AG1117" s="17"/>
      <c r="AH1117" s="17"/>
      <c r="AI1117" s="17"/>
      <c r="AJ1117" s="12"/>
      <c r="AK1117" s="18"/>
      <c r="AO1117" s="16"/>
    </row>
    <row r="1118" spans="2:41" s="1" customFormat="1" x14ac:dyDescent="0.3">
      <c r="B1118" s="17"/>
      <c r="C1118" s="17"/>
      <c r="D1118" s="17"/>
      <c r="E1118" s="17"/>
      <c r="F1118" s="17"/>
      <c r="G1118" s="17"/>
      <c r="H1118" s="17"/>
      <c r="I1118" s="17"/>
      <c r="J1118" s="17"/>
      <c r="K1118" s="17"/>
      <c r="L1118" s="17"/>
      <c r="M1118" s="17"/>
      <c r="N1118" s="17"/>
      <c r="O1118" s="17"/>
      <c r="P1118" s="17"/>
      <c r="Q1118" s="17"/>
      <c r="R1118" s="17"/>
      <c r="S1118" s="17"/>
      <c r="T1118" s="17"/>
      <c r="U1118" s="17"/>
      <c r="V1118" s="17"/>
      <c r="W1118" s="17"/>
      <c r="X1118" s="17"/>
      <c r="Y1118" s="17"/>
      <c r="Z1118" s="17"/>
      <c r="AA1118" s="17"/>
      <c r="AB1118" s="17"/>
      <c r="AC1118" s="17"/>
      <c r="AD1118" s="17"/>
      <c r="AE1118" s="17"/>
      <c r="AF1118" s="17"/>
      <c r="AG1118" s="17"/>
      <c r="AH1118" s="17"/>
      <c r="AI1118" s="17"/>
      <c r="AJ1118" s="12"/>
      <c r="AK1118" s="18"/>
      <c r="AO1118" s="16"/>
    </row>
    <row r="1119" spans="2:41" s="1" customFormat="1" x14ac:dyDescent="0.3">
      <c r="B1119" s="17"/>
      <c r="C1119" s="17"/>
      <c r="D1119" s="17"/>
      <c r="E1119" s="17"/>
      <c r="F1119" s="17"/>
      <c r="G1119" s="17"/>
      <c r="H1119" s="17"/>
      <c r="I1119" s="17"/>
      <c r="J1119" s="17"/>
      <c r="K1119" s="17"/>
      <c r="L1119" s="17"/>
      <c r="M1119" s="17"/>
      <c r="N1119" s="17"/>
      <c r="O1119" s="17"/>
      <c r="P1119" s="17"/>
      <c r="Q1119" s="17"/>
      <c r="R1119" s="17"/>
      <c r="S1119" s="17"/>
      <c r="T1119" s="17"/>
      <c r="U1119" s="17"/>
      <c r="V1119" s="17"/>
      <c r="W1119" s="17"/>
      <c r="X1119" s="17"/>
      <c r="Y1119" s="17"/>
      <c r="Z1119" s="17"/>
      <c r="AA1119" s="17"/>
      <c r="AB1119" s="17"/>
      <c r="AC1119" s="17"/>
      <c r="AD1119" s="17"/>
      <c r="AE1119" s="17"/>
      <c r="AF1119" s="17"/>
      <c r="AG1119" s="17"/>
      <c r="AH1119" s="17"/>
      <c r="AI1119" s="17"/>
      <c r="AJ1119" s="12"/>
      <c r="AK1119" s="18"/>
      <c r="AO1119" s="16"/>
    </row>
    <row r="1120" spans="2:41" s="1" customFormat="1" x14ac:dyDescent="0.3">
      <c r="B1120" s="17"/>
      <c r="C1120" s="17"/>
      <c r="D1120" s="17"/>
      <c r="E1120" s="17"/>
      <c r="F1120" s="17"/>
      <c r="G1120" s="17"/>
      <c r="H1120" s="17"/>
      <c r="I1120" s="17"/>
      <c r="J1120" s="17"/>
      <c r="K1120" s="17"/>
      <c r="L1120" s="17"/>
      <c r="M1120" s="17"/>
      <c r="N1120" s="17"/>
      <c r="O1120" s="17"/>
      <c r="P1120" s="17"/>
      <c r="Q1120" s="17"/>
      <c r="R1120" s="17"/>
      <c r="S1120" s="17"/>
      <c r="T1120" s="17"/>
      <c r="U1120" s="17"/>
      <c r="V1120" s="17"/>
      <c r="W1120" s="17"/>
      <c r="X1120" s="17"/>
      <c r="Y1120" s="17"/>
      <c r="Z1120" s="17"/>
      <c r="AA1120" s="17"/>
      <c r="AB1120" s="17"/>
      <c r="AC1120" s="17"/>
      <c r="AD1120" s="17"/>
      <c r="AE1120" s="17"/>
      <c r="AF1120" s="17"/>
      <c r="AG1120" s="17"/>
      <c r="AH1120" s="17"/>
      <c r="AI1120" s="17"/>
      <c r="AJ1120" s="12"/>
      <c r="AK1120" s="18"/>
      <c r="AO1120" s="16"/>
    </row>
    <row r="1121" spans="2:41" s="1" customFormat="1" x14ac:dyDescent="0.3">
      <c r="B1121" s="17"/>
      <c r="C1121" s="17"/>
      <c r="D1121" s="17"/>
      <c r="E1121" s="17"/>
      <c r="F1121" s="17"/>
      <c r="G1121" s="17"/>
      <c r="H1121" s="17"/>
      <c r="I1121" s="17"/>
      <c r="J1121" s="17"/>
      <c r="K1121" s="17"/>
      <c r="L1121" s="17"/>
      <c r="M1121" s="17"/>
      <c r="N1121" s="17"/>
      <c r="O1121" s="17"/>
      <c r="P1121" s="17"/>
      <c r="Q1121" s="17"/>
      <c r="R1121" s="17"/>
      <c r="S1121" s="17"/>
      <c r="T1121" s="17"/>
      <c r="U1121" s="17"/>
      <c r="V1121" s="17"/>
      <c r="W1121" s="17"/>
      <c r="X1121" s="17"/>
      <c r="Y1121" s="17"/>
      <c r="Z1121" s="17"/>
      <c r="AA1121" s="17"/>
      <c r="AB1121" s="17"/>
      <c r="AC1121" s="17"/>
      <c r="AD1121" s="17"/>
      <c r="AE1121" s="17"/>
      <c r="AF1121" s="17"/>
      <c r="AG1121" s="17"/>
      <c r="AH1121" s="17"/>
      <c r="AI1121" s="17"/>
      <c r="AJ1121" s="12"/>
      <c r="AK1121" s="18"/>
      <c r="AO1121" s="16"/>
    </row>
    <row r="1122" spans="2:41" s="1" customFormat="1" x14ac:dyDescent="0.3">
      <c r="B1122" s="17"/>
      <c r="C1122" s="17"/>
      <c r="D1122" s="17"/>
      <c r="E1122" s="17"/>
      <c r="F1122" s="17"/>
      <c r="G1122" s="17"/>
      <c r="H1122" s="17"/>
      <c r="I1122" s="17"/>
      <c r="J1122" s="17"/>
      <c r="K1122" s="17"/>
      <c r="L1122" s="17"/>
      <c r="M1122" s="17"/>
      <c r="N1122" s="17"/>
      <c r="O1122" s="17"/>
      <c r="P1122" s="17"/>
      <c r="Q1122" s="17"/>
      <c r="R1122" s="17"/>
      <c r="S1122" s="17"/>
      <c r="T1122" s="17"/>
      <c r="U1122" s="17"/>
      <c r="V1122" s="17"/>
      <c r="W1122" s="17"/>
      <c r="X1122" s="17"/>
      <c r="Y1122" s="17"/>
      <c r="Z1122" s="17"/>
      <c r="AA1122" s="17"/>
      <c r="AB1122" s="17"/>
      <c r="AC1122" s="17"/>
      <c r="AD1122" s="17"/>
      <c r="AE1122" s="17"/>
      <c r="AF1122" s="17"/>
      <c r="AG1122" s="17"/>
      <c r="AH1122" s="17"/>
      <c r="AI1122" s="17"/>
      <c r="AJ1122" s="12"/>
      <c r="AK1122" s="18"/>
      <c r="AO1122" s="16"/>
    </row>
    <row r="1123" spans="2:41" s="1" customFormat="1" x14ac:dyDescent="0.3">
      <c r="B1123" s="17"/>
      <c r="C1123" s="17"/>
      <c r="D1123" s="17"/>
      <c r="E1123" s="17"/>
      <c r="F1123" s="17"/>
      <c r="G1123" s="17"/>
      <c r="H1123" s="17"/>
      <c r="I1123" s="17"/>
      <c r="J1123" s="17"/>
      <c r="K1123" s="17"/>
      <c r="L1123" s="17"/>
      <c r="M1123" s="17"/>
      <c r="N1123" s="17"/>
      <c r="O1123" s="17"/>
      <c r="P1123" s="17"/>
      <c r="Q1123" s="17"/>
      <c r="R1123" s="17"/>
      <c r="S1123" s="17"/>
      <c r="T1123" s="17"/>
      <c r="U1123" s="17"/>
      <c r="V1123" s="17"/>
      <c r="W1123" s="17"/>
      <c r="X1123" s="17"/>
      <c r="Y1123" s="17"/>
      <c r="Z1123" s="17"/>
      <c r="AA1123" s="17"/>
      <c r="AB1123" s="17"/>
      <c r="AC1123" s="17"/>
      <c r="AD1123" s="17"/>
      <c r="AE1123" s="17"/>
      <c r="AF1123" s="17"/>
      <c r="AG1123" s="17"/>
      <c r="AH1123" s="17"/>
      <c r="AI1123" s="17"/>
      <c r="AJ1123" s="12"/>
      <c r="AK1123" s="18"/>
      <c r="AO1123" s="16"/>
    </row>
    <row r="1124" spans="2:41" s="1" customFormat="1" x14ac:dyDescent="0.3">
      <c r="B1124" s="17"/>
      <c r="C1124" s="17"/>
      <c r="D1124" s="17"/>
      <c r="E1124" s="17"/>
      <c r="F1124" s="17"/>
      <c r="G1124" s="17"/>
      <c r="H1124" s="17"/>
      <c r="I1124" s="17"/>
      <c r="J1124" s="17"/>
      <c r="K1124" s="17"/>
      <c r="L1124" s="17"/>
      <c r="M1124" s="17"/>
      <c r="N1124" s="17"/>
      <c r="O1124" s="17"/>
      <c r="P1124" s="17"/>
      <c r="Q1124" s="17"/>
      <c r="R1124" s="17"/>
      <c r="S1124" s="17"/>
      <c r="T1124" s="17"/>
      <c r="U1124" s="17"/>
      <c r="V1124" s="17"/>
      <c r="W1124" s="17"/>
      <c r="X1124" s="17"/>
      <c r="Y1124" s="17"/>
      <c r="Z1124" s="17"/>
      <c r="AA1124" s="17"/>
      <c r="AB1124" s="17"/>
      <c r="AC1124" s="17"/>
      <c r="AD1124" s="17"/>
      <c r="AE1124" s="17"/>
      <c r="AF1124" s="17"/>
      <c r="AG1124" s="17"/>
      <c r="AH1124" s="17"/>
      <c r="AI1124" s="17"/>
      <c r="AJ1124" s="12"/>
      <c r="AK1124" s="18"/>
      <c r="AO1124" s="16"/>
    </row>
    <row r="1125" spans="2:41" s="1" customFormat="1" x14ac:dyDescent="0.3">
      <c r="B1125" s="17"/>
      <c r="C1125" s="17"/>
      <c r="D1125" s="17"/>
      <c r="E1125" s="17"/>
      <c r="F1125" s="17"/>
      <c r="G1125" s="17"/>
      <c r="H1125" s="17"/>
      <c r="I1125" s="17"/>
      <c r="J1125" s="17"/>
      <c r="K1125" s="17"/>
      <c r="L1125" s="17"/>
      <c r="M1125" s="17"/>
      <c r="N1125" s="17"/>
      <c r="O1125" s="17"/>
      <c r="P1125" s="17"/>
      <c r="Q1125" s="17"/>
      <c r="R1125" s="17"/>
      <c r="S1125" s="17"/>
      <c r="T1125" s="17"/>
      <c r="U1125" s="17"/>
      <c r="V1125" s="17"/>
      <c r="W1125" s="17"/>
      <c r="X1125" s="17"/>
      <c r="Y1125" s="17"/>
      <c r="Z1125" s="17"/>
      <c r="AA1125" s="17"/>
      <c r="AB1125" s="17"/>
      <c r="AC1125" s="17"/>
      <c r="AD1125" s="17"/>
      <c r="AE1125" s="17"/>
      <c r="AF1125" s="17"/>
      <c r="AG1125" s="17"/>
      <c r="AH1125" s="17"/>
      <c r="AI1125" s="17"/>
      <c r="AJ1125" s="12"/>
      <c r="AK1125" s="18"/>
      <c r="AO1125" s="16"/>
    </row>
    <row r="1126" spans="2:41" s="1" customFormat="1" x14ac:dyDescent="0.3">
      <c r="B1126" s="17"/>
      <c r="C1126" s="17"/>
      <c r="D1126" s="17"/>
      <c r="E1126" s="17"/>
      <c r="F1126" s="17"/>
      <c r="G1126" s="17"/>
      <c r="H1126" s="17"/>
      <c r="I1126" s="17"/>
      <c r="J1126" s="17"/>
      <c r="K1126" s="17"/>
      <c r="L1126" s="17"/>
      <c r="M1126" s="17"/>
      <c r="N1126" s="17"/>
      <c r="O1126" s="17"/>
      <c r="P1126" s="17"/>
      <c r="Q1126" s="17"/>
      <c r="R1126" s="17"/>
      <c r="S1126" s="17"/>
      <c r="T1126" s="17"/>
      <c r="U1126" s="17"/>
      <c r="V1126" s="17"/>
      <c r="W1126" s="17"/>
      <c r="X1126" s="17"/>
      <c r="Y1126" s="17"/>
      <c r="Z1126" s="17"/>
      <c r="AA1126" s="17"/>
      <c r="AB1126" s="17"/>
      <c r="AC1126" s="17"/>
      <c r="AD1126" s="17"/>
      <c r="AE1126" s="17"/>
      <c r="AF1126" s="17"/>
      <c r="AG1126" s="17"/>
      <c r="AH1126" s="17"/>
      <c r="AI1126" s="17"/>
      <c r="AJ1126" s="12"/>
      <c r="AK1126" s="18"/>
      <c r="AO1126" s="16"/>
    </row>
    <row r="1127" spans="2:41" s="1" customFormat="1" x14ac:dyDescent="0.3">
      <c r="B1127" s="17"/>
      <c r="C1127" s="17"/>
      <c r="D1127" s="17"/>
      <c r="E1127" s="17"/>
      <c r="F1127" s="17"/>
      <c r="G1127" s="17"/>
      <c r="H1127" s="17"/>
      <c r="I1127" s="17"/>
      <c r="J1127" s="17"/>
      <c r="K1127" s="17"/>
      <c r="L1127" s="17"/>
      <c r="M1127" s="17"/>
      <c r="N1127" s="17"/>
      <c r="O1127" s="17"/>
      <c r="P1127" s="17"/>
      <c r="Q1127" s="17"/>
      <c r="R1127" s="17"/>
      <c r="S1127" s="17"/>
      <c r="T1127" s="17"/>
      <c r="U1127" s="17"/>
      <c r="V1127" s="17"/>
      <c r="W1127" s="17"/>
      <c r="X1127" s="17"/>
      <c r="Y1127" s="17"/>
      <c r="Z1127" s="17"/>
      <c r="AA1127" s="17"/>
      <c r="AB1127" s="17"/>
      <c r="AC1127" s="17"/>
      <c r="AD1127" s="17"/>
      <c r="AE1127" s="17"/>
      <c r="AF1127" s="17"/>
      <c r="AG1127" s="17"/>
      <c r="AH1127" s="17"/>
      <c r="AI1127" s="17"/>
      <c r="AJ1127" s="12"/>
      <c r="AK1127" s="18"/>
      <c r="AO1127" s="16"/>
    </row>
    <row r="1128" spans="2:41" s="1" customFormat="1" x14ac:dyDescent="0.3">
      <c r="B1128" s="17"/>
      <c r="C1128" s="17"/>
      <c r="D1128" s="17"/>
      <c r="E1128" s="17"/>
      <c r="F1128" s="17"/>
      <c r="G1128" s="17"/>
      <c r="H1128" s="17"/>
      <c r="I1128" s="17"/>
      <c r="J1128" s="17"/>
      <c r="K1128" s="17"/>
      <c r="L1128" s="17"/>
      <c r="M1128" s="17"/>
      <c r="N1128" s="17"/>
      <c r="O1128" s="17"/>
      <c r="P1128" s="17"/>
      <c r="Q1128" s="17"/>
      <c r="R1128" s="17"/>
      <c r="S1128" s="17"/>
      <c r="T1128" s="17"/>
      <c r="U1128" s="17"/>
      <c r="V1128" s="17"/>
      <c r="W1128" s="17"/>
      <c r="X1128" s="17"/>
      <c r="Y1128" s="17"/>
      <c r="Z1128" s="17"/>
      <c r="AA1128" s="17"/>
      <c r="AB1128" s="17"/>
      <c r="AC1128" s="17"/>
      <c r="AD1128" s="17"/>
      <c r="AE1128" s="17"/>
      <c r="AF1128" s="17"/>
      <c r="AG1128" s="17"/>
      <c r="AH1128" s="17"/>
      <c r="AI1128" s="17"/>
      <c r="AJ1128" s="12"/>
      <c r="AK1128" s="18"/>
      <c r="AO1128" s="16"/>
    </row>
    <row r="1129" spans="2:41" s="1" customFormat="1" x14ac:dyDescent="0.3">
      <c r="B1129" s="17"/>
      <c r="C1129" s="17"/>
      <c r="D1129" s="17"/>
      <c r="E1129" s="17"/>
      <c r="F1129" s="17"/>
      <c r="G1129" s="17"/>
      <c r="H1129" s="17"/>
      <c r="I1129" s="17"/>
      <c r="J1129" s="17"/>
      <c r="K1129" s="17"/>
      <c r="L1129" s="17"/>
      <c r="M1129" s="17"/>
      <c r="N1129" s="17"/>
      <c r="O1129" s="17"/>
      <c r="P1129" s="17"/>
      <c r="Q1129" s="17"/>
      <c r="R1129" s="17"/>
      <c r="S1129" s="17"/>
      <c r="T1129" s="17"/>
      <c r="U1129" s="17"/>
      <c r="V1129" s="17"/>
      <c r="W1129" s="17"/>
      <c r="X1129" s="17"/>
      <c r="Y1129" s="17"/>
      <c r="Z1129" s="17"/>
      <c r="AA1129" s="17"/>
      <c r="AB1129" s="17"/>
      <c r="AC1129" s="17"/>
      <c r="AD1129" s="17"/>
      <c r="AE1129" s="17"/>
      <c r="AF1129" s="17"/>
      <c r="AG1129" s="17"/>
      <c r="AH1129" s="17"/>
      <c r="AI1129" s="17"/>
      <c r="AJ1129" s="12"/>
      <c r="AK1129" s="18"/>
      <c r="AO1129" s="16"/>
    </row>
    <row r="1130" spans="2:41" s="1" customFormat="1" x14ac:dyDescent="0.3">
      <c r="B1130" s="17"/>
      <c r="C1130" s="17"/>
      <c r="D1130" s="17"/>
      <c r="E1130" s="17"/>
      <c r="F1130" s="17"/>
      <c r="G1130" s="17"/>
      <c r="H1130" s="17"/>
      <c r="I1130" s="17"/>
      <c r="J1130" s="17"/>
      <c r="K1130" s="17"/>
      <c r="L1130" s="17"/>
      <c r="M1130" s="17"/>
      <c r="N1130" s="17"/>
      <c r="O1130" s="17"/>
      <c r="P1130" s="17"/>
      <c r="Q1130" s="17"/>
      <c r="R1130" s="17"/>
      <c r="S1130" s="17"/>
      <c r="T1130" s="17"/>
      <c r="U1130" s="17"/>
      <c r="V1130" s="17"/>
      <c r="W1130" s="17"/>
      <c r="X1130" s="17"/>
      <c r="Y1130" s="17"/>
      <c r="Z1130" s="17"/>
      <c r="AA1130" s="17"/>
      <c r="AB1130" s="17"/>
      <c r="AC1130" s="17"/>
      <c r="AD1130" s="17"/>
      <c r="AE1130" s="17"/>
      <c r="AF1130" s="17"/>
      <c r="AG1130" s="17"/>
      <c r="AH1130" s="17"/>
      <c r="AI1130" s="17"/>
      <c r="AJ1130" s="12"/>
      <c r="AK1130" s="18"/>
      <c r="AO1130" s="16"/>
    </row>
    <row r="1131" spans="2:41" s="1" customFormat="1" x14ac:dyDescent="0.3">
      <c r="B1131" s="17"/>
      <c r="C1131" s="17"/>
      <c r="D1131" s="17"/>
      <c r="E1131" s="17"/>
      <c r="F1131" s="17"/>
      <c r="G1131" s="17"/>
      <c r="H1131" s="17"/>
      <c r="I1131" s="17"/>
      <c r="J1131" s="17"/>
      <c r="K1131" s="17"/>
      <c r="L1131" s="17"/>
      <c r="M1131" s="17"/>
      <c r="N1131" s="17"/>
      <c r="O1131" s="17"/>
      <c r="P1131" s="17"/>
      <c r="Q1131" s="17"/>
      <c r="R1131" s="17"/>
      <c r="S1131" s="17"/>
      <c r="T1131" s="17"/>
      <c r="U1131" s="17"/>
      <c r="V1131" s="17"/>
      <c r="W1131" s="17"/>
      <c r="X1131" s="17"/>
      <c r="Y1131" s="17"/>
      <c r="Z1131" s="17"/>
      <c r="AA1131" s="17"/>
      <c r="AB1131" s="17"/>
      <c r="AC1131" s="17"/>
      <c r="AD1131" s="17"/>
      <c r="AE1131" s="17"/>
      <c r="AF1131" s="17"/>
      <c r="AG1131" s="17"/>
      <c r="AH1131" s="17"/>
      <c r="AI1131" s="17"/>
      <c r="AJ1131" s="12"/>
      <c r="AK1131" s="18"/>
      <c r="AO1131" s="16"/>
    </row>
    <row r="1132" spans="2:41" s="1" customFormat="1" x14ac:dyDescent="0.3">
      <c r="B1132" s="17"/>
      <c r="C1132" s="17"/>
      <c r="D1132" s="17"/>
      <c r="E1132" s="17"/>
      <c r="F1132" s="17"/>
      <c r="G1132" s="17"/>
      <c r="H1132" s="17"/>
      <c r="I1132" s="17"/>
      <c r="J1132" s="17"/>
      <c r="K1132" s="17"/>
      <c r="L1132" s="17"/>
      <c r="M1132" s="17"/>
      <c r="N1132" s="17"/>
      <c r="O1132" s="17"/>
      <c r="P1132" s="17"/>
      <c r="Q1132" s="17"/>
      <c r="R1132" s="17"/>
      <c r="S1132" s="17"/>
      <c r="T1132" s="17"/>
      <c r="U1132" s="17"/>
      <c r="V1132" s="17"/>
      <c r="W1132" s="17"/>
      <c r="X1132" s="17"/>
      <c r="Y1132" s="17"/>
      <c r="Z1132" s="17"/>
      <c r="AA1132" s="17"/>
      <c r="AB1132" s="17"/>
      <c r="AC1132" s="17"/>
      <c r="AD1132" s="17"/>
      <c r="AE1132" s="17"/>
      <c r="AF1132" s="17"/>
      <c r="AG1132" s="17"/>
      <c r="AH1132" s="17"/>
      <c r="AI1132" s="17"/>
      <c r="AJ1132" s="12"/>
      <c r="AK1132" s="18"/>
      <c r="AO1132" s="16"/>
    </row>
    <row r="1133" spans="2:41" s="1" customFormat="1" x14ac:dyDescent="0.3">
      <c r="B1133" s="17"/>
      <c r="C1133" s="17"/>
      <c r="D1133" s="17"/>
      <c r="E1133" s="17"/>
      <c r="F1133" s="17"/>
      <c r="G1133" s="17"/>
      <c r="H1133" s="17"/>
      <c r="I1133" s="17"/>
      <c r="J1133" s="17"/>
      <c r="K1133" s="17"/>
      <c r="L1133" s="17"/>
      <c r="M1133" s="17"/>
      <c r="N1133" s="17"/>
      <c r="O1133" s="17"/>
      <c r="P1133" s="17"/>
      <c r="Q1133" s="17"/>
      <c r="R1133" s="17"/>
      <c r="S1133" s="17"/>
      <c r="T1133" s="17"/>
      <c r="U1133" s="17"/>
      <c r="V1133" s="17"/>
      <c r="W1133" s="17"/>
      <c r="X1133" s="17"/>
      <c r="Y1133" s="17"/>
      <c r="Z1133" s="17"/>
      <c r="AA1133" s="17"/>
      <c r="AB1133" s="17"/>
      <c r="AC1133" s="17"/>
      <c r="AD1133" s="17"/>
      <c r="AE1133" s="17"/>
      <c r="AF1133" s="17"/>
      <c r="AG1133" s="17"/>
      <c r="AH1133" s="17"/>
      <c r="AI1133" s="17"/>
      <c r="AJ1133" s="12"/>
      <c r="AK1133" s="18"/>
      <c r="AO1133" s="16"/>
    </row>
    <row r="1134" spans="2:41" s="1" customFormat="1" x14ac:dyDescent="0.3">
      <c r="B1134" s="17"/>
      <c r="C1134" s="17"/>
      <c r="D1134" s="17"/>
      <c r="E1134" s="17"/>
      <c r="F1134" s="17"/>
      <c r="G1134" s="17"/>
      <c r="H1134" s="17"/>
      <c r="I1134" s="17"/>
      <c r="J1134" s="17"/>
      <c r="K1134" s="17"/>
      <c r="L1134" s="17"/>
      <c r="M1134" s="17"/>
      <c r="N1134" s="17"/>
      <c r="O1134" s="17"/>
      <c r="P1134" s="17"/>
      <c r="Q1134" s="17"/>
      <c r="R1134" s="17"/>
      <c r="S1134" s="17"/>
      <c r="T1134" s="17"/>
      <c r="U1134" s="17"/>
      <c r="V1134" s="17"/>
      <c r="W1134" s="17"/>
      <c r="X1134" s="17"/>
      <c r="Y1134" s="17"/>
      <c r="Z1134" s="17"/>
      <c r="AA1134" s="17"/>
      <c r="AB1134" s="17"/>
      <c r="AC1134" s="17"/>
      <c r="AD1134" s="17"/>
      <c r="AE1134" s="17"/>
      <c r="AF1134" s="17"/>
      <c r="AG1134" s="17"/>
      <c r="AH1134" s="17"/>
      <c r="AI1134" s="17"/>
      <c r="AJ1134" s="12"/>
      <c r="AK1134" s="18"/>
      <c r="AO1134" s="16"/>
    </row>
    <row r="1135" spans="2:41" s="1" customFormat="1" x14ac:dyDescent="0.3">
      <c r="B1135" s="17"/>
      <c r="C1135" s="17"/>
      <c r="D1135" s="17"/>
      <c r="E1135" s="17"/>
      <c r="F1135" s="17"/>
      <c r="G1135" s="17"/>
      <c r="H1135" s="17"/>
      <c r="I1135" s="17"/>
      <c r="J1135" s="17"/>
      <c r="K1135" s="17"/>
      <c r="L1135" s="17"/>
      <c r="M1135" s="17"/>
      <c r="N1135" s="17"/>
      <c r="O1135" s="17"/>
      <c r="P1135" s="17"/>
      <c r="Q1135" s="17"/>
      <c r="R1135" s="17"/>
      <c r="S1135" s="17"/>
      <c r="T1135" s="17"/>
      <c r="U1135" s="17"/>
      <c r="V1135" s="17"/>
      <c r="W1135" s="17"/>
      <c r="X1135" s="17"/>
      <c r="Y1135" s="17"/>
      <c r="Z1135" s="17"/>
      <c r="AA1135" s="17"/>
      <c r="AB1135" s="17"/>
      <c r="AC1135" s="17"/>
      <c r="AD1135" s="17"/>
      <c r="AE1135" s="17"/>
      <c r="AF1135" s="17"/>
      <c r="AG1135" s="17"/>
      <c r="AH1135" s="17"/>
      <c r="AI1135" s="17"/>
      <c r="AJ1135" s="12"/>
      <c r="AK1135" s="18"/>
      <c r="AO1135" s="16"/>
    </row>
    <row r="1136" spans="2:41" s="1" customFormat="1" x14ac:dyDescent="0.3">
      <c r="B1136" s="17"/>
      <c r="C1136" s="17"/>
      <c r="D1136" s="17"/>
      <c r="E1136" s="17"/>
      <c r="F1136" s="17"/>
      <c r="G1136" s="17"/>
      <c r="H1136" s="17"/>
      <c r="I1136" s="17"/>
      <c r="J1136" s="17"/>
      <c r="K1136" s="17"/>
      <c r="L1136" s="17"/>
      <c r="M1136" s="17"/>
      <c r="N1136" s="17"/>
      <c r="O1136" s="17"/>
      <c r="P1136" s="17"/>
      <c r="Q1136" s="17"/>
      <c r="R1136" s="17"/>
      <c r="S1136" s="17"/>
      <c r="T1136" s="17"/>
      <c r="U1136" s="17"/>
      <c r="V1136" s="17"/>
      <c r="W1136" s="17"/>
      <c r="X1136" s="17"/>
      <c r="Y1136" s="17"/>
      <c r="Z1136" s="17"/>
      <c r="AA1136" s="17"/>
      <c r="AB1136" s="17"/>
      <c r="AC1136" s="17"/>
      <c r="AD1136" s="17"/>
      <c r="AE1136" s="17"/>
      <c r="AF1136" s="17"/>
      <c r="AG1136" s="17"/>
      <c r="AH1136" s="17"/>
      <c r="AI1136" s="17"/>
      <c r="AJ1136" s="12"/>
      <c r="AK1136" s="18"/>
      <c r="AO1136" s="16"/>
    </row>
    <row r="1137" spans="2:41" s="1" customFormat="1" x14ac:dyDescent="0.3">
      <c r="B1137" s="17"/>
      <c r="C1137" s="17"/>
      <c r="D1137" s="17"/>
      <c r="E1137" s="17"/>
      <c r="F1137" s="17"/>
      <c r="G1137" s="17"/>
      <c r="H1137" s="17"/>
      <c r="I1137" s="17"/>
      <c r="J1137" s="17"/>
      <c r="K1137" s="17"/>
      <c r="L1137" s="17"/>
      <c r="M1137" s="17"/>
      <c r="N1137" s="17"/>
      <c r="O1137" s="17"/>
      <c r="P1137" s="17"/>
      <c r="Q1137" s="17"/>
      <c r="R1137" s="17"/>
      <c r="S1137" s="17"/>
      <c r="T1137" s="17"/>
      <c r="U1137" s="17"/>
      <c r="V1137" s="17"/>
      <c r="W1137" s="17"/>
      <c r="X1137" s="17"/>
      <c r="Y1137" s="17"/>
      <c r="Z1137" s="17"/>
      <c r="AA1137" s="17"/>
      <c r="AB1137" s="17"/>
      <c r="AC1137" s="17"/>
      <c r="AD1137" s="17"/>
      <c r="AE1137" s="17"/>
      <c r="AF1137" s="17"/>
      <c r="AG1137" s="17"/>
      <c r="AH1137" s="17"/>
      <c r="AI1137" s="17"/>
      <c r="AJ1137" s="12"/>
      <c r="AK1137" s="18"/>
      <c r="AO1137" s="16"/>
    </row>
    <row r="1138" spans="2:41" s="1" customFormat="1" x14ac:dyDescent="0.3">
      <c r="B1138" s="17"/>
      <c r="C1138" s="17"/>
      <c r="D1138" s="17"/>
      <c r="E1138" s="17"/>
      <c r="F1138" s="17"/>
      <c r="G1138" s="17"/>
      <c r="H1138" s="17"/>
      <c r="I1138" s="17"/>
      <c r="J1138" s="17"/>
      <c r="K1138" s="17"/>
      <c r="L1138" s="17"/>
      <c r="M1138" s="17"/>
      <c r="N1138" s="17"/>
      <c r="O1138" s="17"/>
      <c r="P1138" s="17"/>
      <c r="Q1138" s="17"/>
      <c r="R1138" s="17"/>
      <c r="S1138" s="17"/>
      <c r="T1138" s="17"/>
      <c r="U1138" s="17"/>
      <c r="V1138" s="17"/>
      <c r="W1138" s="17"/>
      <c r="X1138" s="17"/>
      <c r="Y1138" s="17"/>
      <c r="Z1138" s="17"/>
      <c r="AA1138" s="17"/>
      <c r="AB1138" s="17"/>
      <c r="AC1138" s="17"/>
      <c r="AD1138" s="17"/>
      <c r="AE1138" s="17"/>
      <c r="AF1138" s="17"/>
      <c r="AG1138" s="17"/>
      <c r="AH1138" s="17"/>
      <c r="AI1138" s="17"/>
      <c r="AJ1138" s="12"/>
      <c r="AK1138" s="18"/>
      <c r="AO1138" s="16"/>
    </row>
    <row r="1139" spans="2:41" s="1" customFormat="1" x14ac:dyDescent="0.3">
      <c r="B1139" s="17"/>
      <c r="C1139" s="17"/>
      <c r="D1139" s="17"/>
      <c r="E1139" s="17"/>
      <c r="F1139" s="17"/>
      <c r="G1139" s="17"/>
      <c r="H1139" s="17"/>
      <c r="I1139" s="17"/>
      <c r="J1139" s="17"/>
      <c r="K1139" s="17"/>
      <c r="L1139" s="17"/>
      <c r="M1139" s="17"/>
      <c r="N1139" s="17"/>
      <c r="O1139" s="17"/>
      <c r="P1139" s="17"/>
      <c r="Q1139" s="17"/>
      <c r="R1139" s="17"/>
      <c r="S1139" s="17"/>
      <c r="T1139" s="17"/>
      <c r="U1139" s="17"/>
      <c r="V1139" s="17"/>
      <c r="W1139" s="17"/>
      <c r="X1139" s="17"/>
      <c r="Y1139" s="17"/>
      <c r="Z1139" s="17"/>
      <c r="AA1139" s="17"/>
      <c r="AB1139" s="17"/>
      <c r="AC1139" s="17"/>
      <c r="AD1139" s="17"/>
      <c r="AE1139" s="17"/>
      <c r="AF1139" s="17"/>
      <c r="AG1139" s="17"/>
      <c r="AH1139" s="17"/>
      <c r="AI1139" s="17"/>
      <c r="AJ1139" s="12"/>
      <c r="AK1139" s="18"/>
      <c r="AO1139" s="16"/>
    </row>
    <row r="1140" spans="2:41" s="1" customFormat="1" x14ac:dyDescent="0.3">
      <c r="B1140" s="17"/>
      <c r="C1140" s="17"/>
      <c r="D1140" s="17"/>
      <c r="E1140" s="17"/>
      <c r="F1140" s="17"/>
      <c r="G1140" s="17"/>
      <c r="H1140" s="17"/>
      <c r="I1140" s="17"/>
      <c r="J1140" s="17"/>
      <c r="K1140" s="17"/>
      <c r="L1140" s="17"/>
      <c r="M1140" s="17"/>
      <c r="N1140" s="17"/>
      <c r="O1140" s="17"/>
      <c r="P1140" s="17"/>
      <c r="Q1140" s="17"/>
      <c r="R1140" s="17"/>
      <c r="S1140" s="17"/>
      <c r="T1140" s="17"/>
      <c r="U1140" s="17"/>
      <c r="V1140" s="17"/>
      <c r="W1140" s="17"/>
      <c r="X1140" s="17"/>
      <c r="Y1140" s="17"/>
      <c r="Z1140" s="17"/>
      <c r="AA1140" s="17"/>
      <c r="AB1140" s="17"/>
      <c r="AC1140" s="17"/>
      <c r="AD1140" s="17"/>
      <c r="AE1140" s="17"/>
      <c r="AF1140" s="17"/>
      <c r="AG1140" s="17"/>
      <c r="AH1140" s="17"/>
      <c r="AI1140" s="17"/>
      <c r="AJ1140" s="12"/>
      <c r="AK1140" s="18"/>
      <c r="AO1140" s="16"/>
    </row>
    <row r="1141" spans="2:41" s="1" customFormat="1" x14ac:dyDescent="0.3">
      <c r="B1141" s="17"/>
      <c r="C1141" s="17"/>
      <c r="D1141" s="17"/>
      <c r="E1141" s="17"/>
      <c r="F1141" s="17"/>
      <c r="G1141" s="17"/>
      <c r="H1141" s="17"/>
      <c r="I1141" s="17"/>
      <c r="J1141" s="17"/>
      <c r="K1141" s="17"/>
      <c r="L1141" s="17"/>
      <c r="M1141" s="17"/>
      <c r="N1141" s="17"/>
      <c r="O1141" s="17"/>
      <c r="P1141" s="17"/>
      <c r="Q1141" s="17"/>
      <c r="R1141" s="17"/>
      <c r="S1141" s="17"/>
      <c r="T1141" s="17"/>
      <c r="U1141" s="17"/>
      <c r="V1141" s="17"/>
      <c r="W1141" s="17"/>
      <c r="X1141" s="17"/>
      <c r="Y1141" s="17"/>
      <c r="Z1141" s="17"/>
      <c r="AA1141" s="17"/>
      <c r="AB1141" s="17"/>
      <c r="AC1141" s="17"/>
      <c r="AD1141" s="17"/>
      <c r="AE1141" s="17"/>
      <c r="AF1141" s="17"/>
      <c r="AG1141" s="17"/>
      <c r="AH1141" s="17"/>
      <c r="AI1141" s="17"/>
      <c r="AJ1141" s="12"/>
      <c r="AK1141" s="18"/>
      <c r="AO1141" s="16"/>
    </row>
    <row r="1142" spans="2:41" s="1" customFormat="1" x14ac:dyDescent="0.3">
      <c r="B1142" s="17"/>
      <c r="C1142" s="17"/>
      <c r="D1142" s="17"/>
      <c r="E1142" s="17"/>
      <c r="F1142" s="17"/>
      <c r="G1142" s="17"/>
      <c r="H1142" s="17"/>
      <c r="I1142" s="17"/>
      <c r="J1142" s="17"/>
      <c r="K1142" s="17"/>
      <c r="L1142" s="17"/>
      <c r="M1142" s="17"/>
      <c r="N1142" s="17"/>
      <c r="O1142" s="17"/>
      <c r="P1142" s="17"/>
      <c r="Q1142" s="17"/>
      <c r="R1142" s="17"/>
      <c r="S1142" s="17"/>
      <c r="T1142" s="17"/>
      <c r="U1142" s="17"/>
      <c r="V1142" s="17"/>
      <c r="W1142" s="17"/>
      <c r="X1142" s="17"/>
      <c r="Y1142" s="17"/>
      <c r="Z1142" s="17"/>
      <c r="AA1142" s="17"/>
      <c r="AB1142" s="17"/>
      <c r="AC1142" s="17"/>
      <c r="AD1142" s="17"/>
      <c r="AE1142" s="17"/>
      <c r="AF1142" s="17"/>
      <c r="AG1142" s="17"/>
      <c r="AH1142" s="17"/>
      <c r="AI1142" s="17"/>
      <c r="AJ1142" s="12"/>
      <c r="AK1142" s="18"/>
      <c r="AO1142" s="16"/>
    </row>
    <row r="1143" spans="2:41" s="1" customFormat="1" x14ac:dyDescent="0.3">
      <c r="B1143" s="17"/>
      <c r="C1143" s="17"/>
      <c r="D1143" s="17"/>
      <c r="E1143" s="17"/>
      <c r="F1143" s="17"/>
      <c r="G1143" s="17"/>
      <c r="H1143" s="17"/>
      <c r="I1143" s="17"/>
      <c r="J1143" s="17"/>
      <c r="K1143" s="17"/>
      <c r="L1143" s="17"/>
      <c r="M1143" s="17"/>
      <c r="N1143" s="17"/>
      <c r="O1143" s="17"/>
      <c r="P1143" s="17"/>
      <c r="Q1143" s="17"/>
      <c r="R1143" s="17"/>
      <c r="S1143" s="17"/>
      <c r="T1143" s="17"/>
      <c r="U1143" s="17"/>
      <c r="V1143" s="17"/>
      <c r="W1143" s="17"/>
      <c r="X1143" s="17"/>
      <c r="Y1143" s="17"/>
      <c r="Z1143" s="17"/>
      <c r="AA1143" s="17"/>
      <c r="AB1143" s="17"/>
      <c r="AC1143" s="17"/>
      <c r="AD1143" s="17"/>
      <c r="AE1143" s="17"/>
      <c r="AF1143" s="17"/>
      <c r="AG1143" s="17"/>
      <c r="AH1143" s="17"/>
      <c r="AI1143" s="17"/>
      <c r="AJ1143" s="12"/>
      <c r="AK1143" s="18"/>
      <c r="AO1143" s="16"/>
    </row>
    <row r="1144" spans="2:41" s="1" customFormat="1" x14ac:dyDescent="0.3">
      <c r="B1144" s="17"/>
      <c r="C1144" s="17"/>
      <c r="D1144" s="17"/>
      <c r="E1144" s="17"/>
      <c r="F1144" s="17"/>
      <c r="G1144" s="17"/>
      <c r="H1144" s="17"/>
      <c r="I1144" s="17"/>
      <c r="J1144" s="17"/>
      <c r="K1144" s="17"/>
      <c r="L1144" s="17"/>
      <c r="M1144" s="17"/>
      <c r="N1144" s="17"/>
      <c r="O1144" s="17"/>
      <c r="P1144" s="17"/>
      <c r="Q1144" s="17"/>
      <c r="R1144" s="17"/>
      <c r="S1144" s="17"/>
      <c r="T1144" s="17"/>
      <c r="U1144" s="17"/>
      <c r="V1144" s="17"/>
      <c r="W1144" s="17"/>
      <c r="X1144" s="17"/>
      <c r="Y1144" s="17"/>
      <c r="Z1144" s="17"/>
      <c r="AA1144" s="17"/>
      <c r="AB1144" s="17"/>
      <c r="AC1144" s="17"/>
      <c r="AD1144" s="17"/>
      <c r="AE1144" s="17"/>
      <c r="AF1144" s="17"/>
      <c r="AG1144" s="17"/>
      <c r="AH1144" s="17"/>
      <c r="AI1144" s="17"/>
      <c r="AJ1144" s="12"/>
      <c r="AK1144" s="18"/>
      <c r="AO1144" s="16"/>
    </row>
    <row r="1145" spans="2:41" s="1" customFormat="1" x14ac:dyDescent="0.3">
      <c r="B1145" s="17"/>
      <c r="C1145" s="17"/>
      <c r="D1145" s="17"/>
      <c r="E1145" s="17"/>
      <c r="F1145" s="17"/>
      <c r="G1145" s="17"/>
      <c r="H1145" s="17"/>
      <c r="I1145" s="17"/>
      <c r="J1145" s="17"/>
      <c r="K1145" s="17"/>
      <c r="L1145" s="17"/>
      <c r="M1145" s="17"/>
      <c r="N1145" s="17"/>
      <c r="O1145" s="17"/>
      <c r="P1145" s="17"/>
      <c r="Q1145" s="17"/>
      <c r="R1145" s="17"/>
      <c r="S1145" s="17"/>
      <c r="T1145" s="17"/>
      <c r="U1145" s="17"/>
      <c r="V1145" s="17"/>
      <c r="W1145" s="17"/>
      <c r="X1145" s="17"/>
      <c r="Y1145" s="17"/>
      <c r="Z1145" s="17"/>
      <c r="AA1145" s="17"/>
      <c r="AB1145" s="17"/>
      <c r="AC1145" s="17"/>
      <c r="AD1145" s="17"/>
      <c r="AE1145" s="17"/>
      <c r="AF1145" s="17"/>
      <c r="AG1145" s="17"/>
      <c r="AH1145" s="17"/>
      <c r="AI1145" s="17"/>
      <c r="AJ1145" s="12"/>
      <c r="AK1145" s="18"/>
      <c r="AO1145" s="16"/>
    </row>
    <row r="1146" spans="2:41" s="1" customFormat="1" x14ac:dyDescent="0.3">
      <c r="B1146" s="17"/>
      <c r="C1146" s="17"/>
      <c r="D1146" s="17"/>
      <c r="E1146" s="17"/>
      <c r="F1146" s="17"/>
      <c r="G1146" s="17"/>
      <c r="H1146" s="17"/>
      <c r="I1146" s="17"/>
      <c r="J1146" s="17"/>
      <c r="K1146" s="17"/>
      <c r="L1146" s="17"/>
      <c r="M1146" s="17"/>
      <c r="N1146" s="17"/>
      <c r="O1146" s="17"/>
      <c r="P1146" s="17"/>
      <c r="Q1146" s="17"/>
      <c r="R1146" s="17"/>
      <c r="S1146" s="17"/>
      <c r="T1146" s="17"/>
      <c r="U1146" s="17"/>
      <c r="V1146" s="17"/>
      <c r="W1146" s="17"/>
      <c r="X1146" s="17"/>
      <c r="Y1146" s="17"/>
      <c r="Z1146" s="17"/>
      <c r="AA1146" s="17"/>
      <c r="AB1146" s="17"/>
      <c r="AC1146" s="17"/>
      <c r="AD1146" s="17"/>
      <c r="AE1146" s="17"/>
      <c r="AF1146" s="17"/>
      <c r="AG1146" s="17"/>
      <c r="AH1146" s="17"/>
      <c r="AI1146" s="17"/>
      <c r="AJ1146" s="12"/>
      <c r="AK1146" s="18"/>
      <c r="AO1146" s="16"/>
    </row>
    <row r="1147" spans="2:41" s="1" customFormat="1" x14ac:dyDescent="0.3">
      <c r="B1147" s="17"/>
      <c r="C1147" s="17"/>
      <c r="D1147" s="17"/>
      <c r="E1147" s="17"/>
      <c r="F1147" s="17"/>
      <c r="G1147" s="17"/>
      <c r="H1147" s="17"/>
      <c r="I1147" s="17"/>
      <c r="J1147" s="17"/>
      <c r="K1147" s="17"/>
      <c r="L1147" s="17"/>
      <c r="M1147" s="17"/>
      <c r="N1147" s="17"/>
      <c r="O1147" s="17"/>
      <c r="P1147" s="17"/>
      <c r="Q1147" s="17"/>
      <c r="R1147" s="17"/>
      <c r="S1147" s="17"/>
      <c r="T1147" s="17"/>
      <c r="U1147" s="17"/>
      <c r="V1147" s="17"/>
      <c r="W1147" s="17"/>
      <c r="X1147" s="17"/>
      <c r="Y1147" s="17"/>
      <c r="Z1147" s="17"/>
      <c r="AA1147" s="17"/>
      <c r="AB1147" s="17"/>
      <c r="AC1147" s="17"/>
      <c r="AD1147" s="17"/>
      <c r="AE1147" s="17"/>
      <c r="AF1147" s="17"/>
      <c r="AG1147" s="17"/>
      <c r="AH1147" s="17"/>
      <c r="AI1147" s="17"/>
      <c r="AJ1147" s="12"/>
      <c r="AK1147" s="18"/>
      <c r="AO1147" s="16"/>
    </row>
    <row r="1148" spans="2:41" s="1" customFormat="1" x14ac:dyDescent="0.3">
      <c r="B1148" s="17"/>
      <c r="C1148" s="17"/>
      <c r="D1148" s="17"/>
      <c r="E1148" s="17"/>
      <c r="F1148" s="17"/>
      <c r="G1148" s="17"/>
      <c r="H1148" s="17"/>
      <c r="I1148" s="17"/>
      <c r="J1148" s="17"/>
      <c r="K1148" s="17"/>
      <c r="L1148" s="17"/>
      <c r="M1148" s="17"/>
      <c r="N1148" s="17"/>
      <c r="O1148" s="17"/>
      <c r="P1148" s="17"/>
      <c r="Q1148" s="17"/>
      <c r="R1148" s="17"/>
      <c r="S1148" s="17"/>
      <c r="T1148" s="17"/>
      <c r="U1148" s="17"/>
      <c r="V1148" s="17"/>
      <c r="W1148" s="17"/>
      <c r="X1148" s="17"/>
      <c r="Y1148" s="17"/>
      <c r="Z1148" s="17"/>
      <c r="AA1148" s="17"/>
      <c r="AB1148" s="17"/>
      <c r="AC1148" s="17"/>
      <c r="AD1148" s="17"/>
      <c r="AE1148" s="17"/>
      <c r="AF1148" s="17"/>
      <c r="AG1148" s="17"/>
      <c r="AH1148" s="17"/>
      <c r="AI1148" s="17"/>
      <c r="AJ1148" s="12"/>
      <c r="AK1148" s="18"/>
      <c r="AO1148" s="16"/>
    </row>
  </sheetData>
  <mergeCells count="1">
    <mergeCell ref="A219:AB219"/>
  </mergeCells>
  <phoneticPr fontId="0" type="noConversion"/>
  <hyperlinks>
    <hyperlink ref="A221" r:id="rId1" display="For a discussion of the definition of remittances, see Dilip Ratha, 2003, &quot;Workers' Remittances: An Important and Stable Source of External Development Finance&quot;, Global Development Finance 2003, World Bank." xr:uid="{00000000-0004-0000-0000-000000000000}"/>
    <hyperlink ref="A222" r:id="rId2" display="For additional information, please aslo see the IMF Guidelines on Remittance Statistics (https://www.imf.org/external/np/sta/bop/remitt.htm)." xr:uid="{34844D3B-1ADB-49D7-BCC6-9F9AD4CA3FF4}"/>
  </hyperlinks>
  <pageMargins left="0.7" right="0.7" top="0.75" bottom="0.75" header="0.3" footer="0.3"/>
  <pageSetup orientation="portrait"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Remittance inflows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ErvinD</dc:creator>
  <cp:lastModifiedBy>Dilip Ratha</cp:lastModifiedBy>
  <dcterms:created xsi:type="dcterms:W3CDTF">2013-10-04T20:28:57Z</dcterms:created>
  <dcterms:modified xsi:type="dcterms:W3CDTF">2019-04-08T14:06:22Z</dcterms:modified>
</cp:coreProperties>
</file>